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RIAMBMFIN\Documentos\Apoyo financiero RIA\Información 2023\Varios\"/>
    </mc:Choice>
  </mc:AlternateContent>
  <xr:revisionPtr revIDLastSave="0" documentId="13_ncr:1_{208CA81A-C47F-4CCF-9264-6C486BA083F8}" xr6:coauthVersionLast="47" xr6:coauthVersionMax="47" xr10:uidLastSave="{00000000-0000-0000-0000-000000000000}"/>
  <bookViews>
    <workbookView xWindow="-120" yWindow="-120" windowWidth="20730" windowHeight="11160" activeTab="6" xr2:uid="{A8DBE18C-988A-4F05-A6CC-6407A6D8C4A7}"/>
  </bookViews>
  <sheets>
    <sheet name="CPS" sheetId="6" r:id="rId1"/>
    <sheet name="OS" sheetId="7" r:id="rId2"/>
    <sheet name="CM" sheetId="8" r:id="rId3"/>
    <sheet name="CR" sheetId="9" r:id="rId4"/>
    <sheet name="TRANSPORTE" sheetId="10" r:id="rId5"/>
    <sheet name="ACUMULADO" sheetId="1" r:id="rId6"/>
    <sheet name="CS" sheetId="11" r:id="rId7"/>
    <sheet name="OTRO SI" sheetId="2" r:id="rId8"/>
  </sheets>
  <definedNames>
    <definedName name="_xlnm._FilterDatabase" localSheetId="5" hidden="1">ACUMULADO!$A$1:$AB$227</definedName>
    <definedName name="_xlnm._FilterDatabase" localSheetId="0" hidden="1">CPS!$A$1:$AD$187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 i="11" l="1"/>
  <c r="U4" i="11"/>
  <c r="U5" i="11"/>
  <c r="U2" i="11"/>
  <c r="S3" i="10"/>
  <c r="S4" i="10"/>
  <c r="S5" i="10"/>
  <c r="S6" i="10"/>
  <c r="S7" i="10"/>
  <c r="S2" i="10"/>
  <c r="U3" i="10"/>
  <c r="U4" i="10"/>
  <c r="U5" i="10"/>
  <c r="U6" i="10"/>
  <c r="U7" i="10"/>
  <c r="U2" i="10"/>
  <c r="U3" i="8" l="1"/>
  <c r="U2" i="8" l="1"/>
  <c r="R9" i="6" l="1"/>
  <c r="R8" i="6"/>
  <c r="R4" i="6"/>
  <c r="R3" i="6"/>
  <c r="P2" i="6"/>
  <c r="R24" i="7"/>
  <c r="R23" i="7"/>
  <c r="R22" i="7"/>
  <c r="R21" i="7"/>
  <c r="R20" i="7"/>
  <c r="R19" i="7"/>
  <c r="R18" i="7"/>
  <c r="R17" i="7"/>
  <c r="R16" i="7"/>
  <c r="R15" i="7"/>
  <c r="R14" i="7"/>
  <c r="R13" i="7"/>
  <c r="R12" i="7"/>
  <c r="R11" i="7"/>
  <c r="R10" i="7"/>
  <c r="R9" i="7"/>
  <c r="R8" i="7"/>
  <c r="R7" i="7"/>
  <c r="R6" i="7"/>
  <c r="R5" i="7"/>
  <c r="R4" i="7"/>
  <c r="R3" i="7"/>
  <c r="P24" i="7"/>
  <c r="P23" i="7"/>
  <c r="P22" i="7"/>
  <c r="P21" i="7"/>
  <c r="P20" i="7"/>
  <c r="P19" i="7"/>
  <c r="P18" i="7"/>
  <c r="P17" i="7"/>
  <c r="P16" i="7"/>
  <c r="P15" i="7"/>
  <c r="P14" i="7"/>
  <c r="P13" i="7"/>
  <c r="P12" i="7"/>
  <c r="P11" i="7"/>
  <c r="P10" i="7"/>
  <c r="P9" i="7"/>
  <c r="P8" i="7"/>
  <c r="P7" i="7"/>
  <c r="P6" i="7"/>
  <c r="P5" i="7"/>
  <c r="P4" i="7"/>
  <c r="P3" i="7"/>
  <c r="S5" i="11"/>
  <c r="S4" i="11"/>
  <c r="S3" i="11"/>
  <c r="S2" i="11"/>
  <c r="U6" i="9"/>
  <c r="U5" i="9"/>
  <c r="U4" i="9"/>
  <c r="U3" i="9"/>
  <c r="U2" i="9"/>
  <c r="S6" i="9"/>
  <c r="S5" i="9"/>
  <c r="S4" i="9"/>
  <c r="S3" i="9"/>
  <c r="S2" i="9"/>
  <c r="P187" i="6"/>
  <c r="P186" i="6"/>
  <c r="P185" i="6"/>
  <c r="P184" i="6"/>
  <c r="P183"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3"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7" i="6"/>
  <c r="R6" i="6"/>
  <c r="R5" i="6"/>
  <c r="R2" i="6"/>
  <c r="O8" i="1"/>
  <c r="N58" i="6"/>
  <c r="N50"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6" i="6"/>
  <c r="N95" i="6"/>
  <c r="N94"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7" i="6"/>
  <c r="N56" i="6"/>
  <c r="N54" i="6"/>
  <c r="N53" i="6"/>
  <c r="N52" i="6"/>
  <c r="N51" i="6"/>
  <c r="N49" i="6"/>
  <c r="N48" i="6"/>
  <c r="N47" i="6"/>
  <c r="N46" i="6"/>
  <c r="N45" i="6"/>
  <c r="N44" i="6"/>
  <c r="N43" i="6"/>
  <c r="N42" i="6"/>
  <c r="N41" i="6"/>
  <c r="N40" i="6"/>
  <c r="N39" i="6"/>
  <c r="N38" i="6"/>
  <c r="N37"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N2" i="6"/>
  <c r="O4" i="1"/>
  <c r="O7"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213" i="1"/>
  <c r="O218" i="1"/>
  <c r="O219" i="1"/>
  <c r="O220" i="1"/>
  <c r="O221" i="1"/>
  <c r="O222" i="1"/>
  <c r="O223" i="1"/>
  <c r="O224" i="1"/>
  <c r="O225" i="1"/>
  <c r="O226" i="1"/>
  <c r="O2" i="1"/>
  <c r="AD2" i="1"/>
  <c r="AC2" i="1"/>
  <c r="AE2" i="1" l="1"/>
</calcChain>
</file>

<file path=xl/sharedStrings.xml><?xml version="1.0" encoding="utf-8"?>
<sst xmlns="http://schemas.openxmlformats.org/spreadsheetml/2006/main" count="7698" uniqueCount="1319">
  <si>
    <t>TIPOLOGÍA</t>
  </si>
  <si>
    <t>NÚMERO DE CONTRATO</t>
  </si>
  <si>
    <t>OBJETO DEL CONTRATO</t>
  </si>
  <si>
    <t>CONTRATISTA</t>
  </si>
  <si>
    <t>TIPO DE IDENTIFICACION</t>
  </si>
  <si>
    <t>IDENTIFICACION DEL CONTRATISTA</t>
  </si>
  <si>
    <t>CORREO ELECTRÓNICO</t>
  </si>
  <si>
    <t>NUMERO DE CONTACTO</t>
  </si>
  <si>
    <t>FECHA ACTA DE INICIO DD-MM-AA</t>
  </si>
  <si>
    <t>MES DE INICIO</t>
  </si>
  <si>
    <t>FECHA TERMINACIÓN DD-MM-AA</t>
  </si>
  <si>
    <t>PLAZO días</t>
  </si>
  <si>
    <t>INTERNA/CONVENIO</t>
  </si>
  <si>
    <t>VALOR MENSUAL</t>
  </si>
  <si>
    <t>VALOR TOTAL DEL CONTRATO</t>
  </si>
  <si>
    <t>SUPERVISOR</t>
  </si>
  <si>
    <t>MODO DE SELECCIÓN</t>
  </si>
  <si>
    <t>OBSERVACIONES</t>
  </si>
  <si>
    <t>adicion</t>
  </si>
  <si>
    <t>prorroga</t>
  </si>
  <si>
    <t>FECHA GESTION TRANSPARENTE</t>
  </si>
  <si>
    <t>link GESTION TRANSPARENTE</t>
  </si>
  <si>
    <t>Link Secop II</t>
  </si>
  <si>
    <t>FECHA PUBLICACION SECOP II</t>
  </si>
  <si>
    <t>NOMBRE INTERNO DEL CI</t>
  </si>
  <si>
    <t>CPS</t>
  </si>
  <si>
    <t>CPS-731-2023</t>
  </si>
  <si>
    <t>CPS-732-2023</t>
  </si>
  <si>
    <t>CPS-733-2023</t>
  </si>
  <si>
    <t>CPS-734-2023</t>
  </si>
  <si>
    <t>CPS-735-2023</t>
  </si>
  <si>
    <t>CPS-736-2023</t>
  </si>
  <si>
    <t>CPS-737-2023</t>
  </si>
  <si>
    <t>CPS-738-2023</t>
  </si>
  <si>
    <t>CPS-739-2023</t>
  </si>
  <si>
    <t>CPS-740-2023</t>
  </si>
  <si>
    <t>CPS-741-2023</t>
  </si>
  <si>
    <t>CPS-742-2023</t>
  </si>
  <si>
    <t>CPS-743-2023</t>
  </si>
  <si>
    <t>CPS-744-2023</t>
  </si>
  <si>
    <t>CPS-745-2023</t>
  </si>
  <si>
    <t>CONTRATAR LA PRESTACION DE SERVICIOS PARA ASESORIA PROFESIONAL JURIDICA ESPECIALIZADA EN LA REFORESTADORA INTEGRAL DE ANTIOQUIA RIA S.A. PARA BRINDAR ASESORIA, APOYO Y ACOMPAÑAMIENTO JURIDICO A LA GERENCIA</t>
  </si>
  <si>
    <t>ASISERPO</t>
  </si>
  <si>
    <t>NIT</t>
  </si>
  <si>
    <t>FECHA DE SUSCRIPCION DEL CONTRATO</t>
  </si>
  <si>
    <t>ENERO</t>
  </si>
  <si>
    <t>RIA</t>
  </si>
  <si>
    <t>N/A</t>
  </si>
  <si>
    <t>LILIANA LENIS TANGARIFE</t>
  </si>
  <si>
    <t>DIRECTA</t>
  </si>
  <si>
    <t>CONTRATAR UN PROFESIONAL JURIDICO ESPECIALIZADO EN LA REFORESTADORA INTEGRAL DE ANTIOQUIA RIA S.A. PARA APOYO, ASESORIA Y ACOMPAÑAMIENTO JURIDICO A LA DIRECCIÓN JURÍDICA.</t>
  </si>
  <si>
    <t>JUAN PABLO SANCHEZ</t>
  </si>
  <si>
    <t>CC</t>
  </si>
  <si>
    <t>PRESTACIÓN DE SERVICIOS COMO PROFESIONAL JURIDICO EN LA REFORESTADORA INTEGRAL DE ANTIOQUIA RIA S.A. PARA APOYO, Y ACOMPAÑAMIENTO A LA DIRECCIÓN JURÍDICA</t>
  </si>
  <si>
    <t>MELISA CASTELLANOS HENAO</t>
  </si>
  <si>
    <t>GENERAR PLANOS, DISEÑOS Y MANUAL DE CONSTRUCCIÓN PARA VIVIENDAS DE 47 Y 57 METROS CUADRADOS DE CLIMA CALIDO Y FRIO QUE SEA 100% DE MADERA, ADEMÁS DE LA ENTREGA DE UN PROTOTIPO DE VIVIENDA EN TAMAÑO REAL DE 47 METROS CUADRADOS</t>
  </si>
  <si>
    <t>FAVIMS S.A.S</t>
  </si>
  <si>
    <t>henrymadrid@grupo-monarca.com</t>
  </si>
  <si>
    <t>jaimeceballos386@yahoo.com</t>
  </si>
  <si>
    <t>torque1612@gmail.com</t>
  </si>
  <si>
    <t>melisa.ch0328@outlook.com</t>
  </si>
  <si>
    <t>FRANCISCO ALONSO PANIAGUA</t>
  </si>
  <si>
    <t xml:space="preserve">PRESTACION DE SERVICIOS PROFESIONALES DE APOYO A LA GESTIÓN EN ACTIVIDADES FINANCIERAS Y CONTABLES DE RIA S.A. </t>
  </si>
  <si>
    <t>JHONATHAN LOPEZ CORREA</t>
  </si>
  <si>
    <t>jlopezcor15@gmail.com</t>
  </si>
  <si>
    <t>CLAUDIA SIERRA GAVIRIA</t>
  </si>
  <si>
    <t>APOYAR EL ÁREA DE COMUNICACIONES INTERNAS DE LA REFORESTADORA INTEGRAL DE ANTIOQUIA, EN TEMAS: ADMINISTRATIVOS Y DE RENDICIÓN EN LA PÁGINA WEB. Y A LA DIRECCIÓN ADMINISTRATIVA EN ACTIVIDADES RELACIONADAS CON TALENTO HUMANO LA REFORESTADORA INTEGRAL DE ANTIOQUIA.</t>
  </si>
  <si>
    <t>CAROLINA JARAMILLO BETANCUR</t>
  </si>
  <si>
    <t>caro.jaramillobetancur@gmail.com</t>
  </si>
  <si>
    <t>CAROLINA VELEZ</t>
  </si>
  <si>
    <t>https://www.secop.gov.co/CO1ContractsManagement/Tendering/ProcurementContractEdit/View?docUniqueIdentifier=CO1.PCCNTR.4422143&amp;prevCtxUrl=https%3a%2f%2fwww.secop.gov.co%3a443%2fCO1ContractsManagement%2fTendering%2fProcurementContractManagement%2fIndex&amp;prevCtxLbl=Contratos+</t>
  </si>
  <si>
    <t>https://www.secop.gov.co/CO1ContractsManagement/Tendering/ProcurementContractEdit/View?docUniqueIdentifier=CO1.PCCNTR.4422603&amp;prevCtxUrl=https%3a%2f%2fwww.secop.gov.co%2fCO1ContractsManagement%2fTendering%2fProcurementContractManagement%2fIndex&amp;prevCtxLbl=Contratos+</t>
  </si>
  <si>
    <t>https://www.secop.gov.co/CO1ContractsManagement/Tendering/ProcurementContractEdit/View?docUniqueIdentifier=CO1.PCCNTR.4422924&amp;prevCtxUrl=https%3a%2f%2fwww.secop.gov.co%3a443%2fCO1ContractsManagement%2fTendering%2fProcurementContractManagement%2fIndex&amp;prevCtxLbl=Contratos+</t>
  </si>
  <si>
    <t>https://www.secop.gov.co/CO1ContractsManagement/Tendering/ProcurementContractEdit/View?docUniqueIdentifier=CO1.PCCNTR.4423422&amp;prevCtxUrl=https%3a%2f%2fwww.secop.gov.co%2fCO1ContractsManagement%2fTendering%2fProcurementContractManagement%2fIndex&amp;prevCtxLbl=Contratos+</t>
  </si>
  <si>
    <t>https://www.secop.gov.co/CO1ContractsManagement/Tendering/ProcurementContractEdit/View?docUniqueIdentifier=CO1.PCCNTR.4423560&amp;prevCtxUrl=https%3a%2f%2fwww.secop.gov.co%2fCO1ContractsManagement%2fTendering%2fProcurementContractManagement%2fIndex&amp;prevCtxLbl=Contratos+</t>
  </si>
  <si>
    <t>CONTRATAR POR PRESTACIÓN DE SERVICIOS UN TÉCNICO DE APOYO QUE REALICE LA SUPERVISIÓN Y EL CONTROL EN CAMPO DEL CONTRATO DE VENTA CV-018-21, EN LOS PREDIOS EL POZO Y LA PISCINA UBICADOS EN EL MUNICIPIO DE FRONTINO, TODOS EN EL NÚCLEO OCCIDENTE, DEPARTAMENTO DE ANTIOQUIA</t>
  </si>
  <si>
    <t>DORIS CELENY HERRERA PIEDRAHTA</t>
  </si>
  <si>
    <t>CPS-746-2023</t>
  </si>
  <si>
    <t>CPS-747-2023</t>
  </si>
  <si>
    <t>JUAN JOSE LONDOÑO</t>
  </si>
  <si>
    <t>CONTRATAR POR PRESTACIÓN DE SERVICIOS UN APOYO TÉCNICO PARA EL COORDINADOR DE NÚCLEO QUE FACIITE EL CONTROL Y VIGILANCIA DE LAS ACTIVIDADES DE ESTABLECIMIENTO, LIMPIA, DESBEJUQUE, MARCACIÓN, COMERCIALIZACIÓN, REALICE VISITAS DE CONTROL Y SEGUIMIENTO A LAS PLANTACIONES QUE SE TIENEN EN LOS NÚCLEOS SUROESTE Y OCCIDENTE D E LA REFORESTADORA INTEGRAL DE ANTIOQUIA</t>
  </si>
  <si>
    <t>JONATAN ALEXANDER VARGAS</t>
  </si>
  <si>
    <t>JUAN JOSE SANCHEZ LONDOÑO</t>
  </si>
  <si>
    <t>CONTRATAR POR PRESTACIÓN DE SERVICIOS APOYO TÉCNICO PARA LA SUPERVISIÓN Y CONTROL DEL CONTRATO DE VENTA CV-015-2020, QUE SE DESARROLLA EN EL PREDIO LOS ÁNGELES, UBICADO EN EL MUNICIPIO DE CAUCASIA, DEL BAJO CAUCA ANTIOQUEÑO.</t>
  </si>
  <si>
    <t>LUIS ALFONSO FIGUEROA GOMEZ</t>
  </si>
  <si>
    <t>CONTRATAR POR PRESTACIÓN DE SERVICIOS UN APOYO TÉCNICO PARA EL COORDINADOR DE NÚCLEO QUE FACILITE EL CONTROL Y VIGILANCIA DE LAS ACTIVIDADES DE ESTABLECIMIENTO, MANTENIMIENTO, LIMPIA, DESBEJUQUE, MARCACIÓN, COMERCIALIZACIÓN, REALICE VISITAS DE CONTROL Y SEGUIMIENTO A LAS PLANTACIONES QUE SE TIENE EN EL NÚCLEO NORTE DE LA REFORESTADORA INTEGRAL DE ANTIOQUIA.</t>
  </si>
  <si>
    <t>WILMAR DE JESUS PALACIO SAÑUDO</t>
  </si>
  <si>
    <t>PRESTACIÓN DE SERVICIOS COMO TECNÓLOGO EN LA REFORESTADORA INTEGRAL DE ANTIOQUIA RIA S.A. PARA BRINDAR APOYO Y ACOMPAÑAMIENTO A LA GERENCIA.</t>
  </si>
  <si>
    <t>CARLOS MARIO MESA SIERRA</t>
  </si>
  <si>
    <t>CONTRATAR POR PRESTACIÓN DE SERVICIOS UN APOYO TÉCNICO PARA EL COORDINADOR DE NÚCLEO QUE FACILITE EL CONTROL Y VIGILANCIA DE LAS ACTIVIDADES DE ESTABLECIMIENTO, MANTENIMIENTO, LIMPIA, DESBEJUQUE, MARCACIÓN, COMERCIALIZACIÓN, REALICE VISITAS DE CONTROL Y SEGUIMIENTO A LAS PLANTACIONES QUE SE TIENE EN LOS NÚCLEOS SUROESTE Y OCCIDENTE DE LA REFORESTADORA INTEGRAL DE ANTIOQUIA.</t>
  </si>
  <si>
    <t>JOHANY ALBERTO ARBOLEDA CORREA</t>
  </si>
  <si>
    <t>CONTRATAR POR PRESTACIÓN DE SERVICIOS UN APOYO TÉCNICO PARA EL COORDINADOR DE NÚCLEO QUE FACILITE EL CONTROL Y VIGILANCIA DE LAS ACTIVIDADES DE ESTABLECIMIENTO, MANTENIMIENTO, LIMPIA, DESBEJUQUE, MARCACIÓN, COMERCIALIZACIÓN, REALICE VISITAS DE CONTROL Y SEGUIMIENTO A LAS PLANTACIONES QUE SE TIENE EN EL NÚCLEO URABÁ DE LA REFORESTADORA INTEGRAL DE ANTIOQUIA.</t>
  </si>
  <si>
    <t>NEY ANTONIO NARVAEZ MARTINEZ</t>
  </si>
  <si>
    <t>PRESTACIÓN DE SERVICIOS PROFESIONALES DE UN CONTRATAR UN INGENIERO FORESTAL DE APOYO AL ÁREA TÉCNICA, PROCESOS DE SIG, SALIDAS DE CAMPO Y OTRAS ACTIVIDADES.</t>
  </si>
  <si>
    <t>JOSE MIGUEL MOLINA PEREZ</t>
  </si>
  <si>
    <t>PRESTACIÓN DE SERVICIOS DE UN TECNÓLOGO PARA APOYAR EN LAS ACTIVIDADES ADMINISTRATIVAS, FINANCIERAS Y PRESUPUESTALES DE LA DIRECCIÓN TÉCNICA Y PROYECTOS DE LA REFORESTADORA INTEGRAL DE ANTIOQUIA.</t>
  </si>
  <si>
    <t>YENNY ALEXANDRA LONDOÑO GOMEZ</t>
  </si>
  <si>
    <t>CONTRATACIÓN POR PRESTACIÓN DE SERVICIOS DE UN ASESOR EN PLANEACIÓN PARA LIDERAR, DOCUMENTAR, HACER SEGUIMIENTO Y CONTROL AL MODELO INTEGRADO DE GESTIÓN MIPG, FORTALECIENDO MEJORES PRÁCTICAS EN LA GESTIÓN DE PLANES, PROGRAMAS Y PROYECTOS QUE PERMITAN EL LOGRO DE LA PLANEACIÓN ESTRATÉGICA DE LA ENTIDAD.</t>
  </si>
  <si>
    <t>NORA ELIANA PINO RAMOS</t>
  </si>
  <si>
    <t>CONTRATAR LA PRESTACIÓN DE SERVICIOS DE UN ASESOR ECONOMISTA PARA APOYAR A LA GERENCIA EN LA ESTRUCTURACIÓN Y CONSOLIDACIÓN DE INFORMACIÓN, A TRAVÉS DEL USO DE DATOS EN MATERIAS ESTRATÉGICAS PARA LA ENTIDAD.</t>
  </si>
  <si>
    <t>MARIBEL DEL SOCORRO ACEVEDO ARISMENDY</t>
  </si>
  <si>
    <t>CPS-748-2023</t>
  </si>
  <si>
    <t>CONTRATAR POR PRESTACIÓN DE SERVICIOS EL APOYO A LA GESTIÓN COMO TÉCNICO EN SISTEMAS, PARA EL SOPORTE EFICIENTE DE LOS SERVICIOS INFORMÁTICOS, MANTENIMIENTO, CONFIGURACIÓN Y PROCESOS DEL ÁREA DE SISTEMAS CON EL FIN DE MANTENER ESTABILIZADO EL SISTEMA TICS DE LA EMPRESA RIA S.A.</t>
  </si>
  <si>
    <t>IVAN DARIO GUTIERREZ DE LA HOZ</t>
  </si>
  <si>
    <t>CS</t>
  </si>
  <si>
    <t>CS-104-2023</t>
  </si>
  <si>
    <t>CONTRATAR UN OPERADOR LOGÍSTICO PARA LA REALIZACIÓN DEL DESARROLLO ESTRATÉGICO DE LAS ACTIVIDADES COMUNICACIONALES ESTABLECIDAS EN LA ESTRATEGIA EDUCATIVO – COMUNICACIONAL EN EL MARCO DEL PROYECTO DE RECUPERACIÓN DE ÁREAS DEGRADADAS EN BAJO CAUCA, EN CUMPLIMIENTO CON LOS OBJETIVOS DEL CONTRATO INTERADMINISTRATIVO DE MANDATO SIN REPRESENTACIÓN N° 4600012809 DE 2021 CELEBRADO ENTRE EL MINISTERIO DE AMBIENTE Y DESARROLLO SOSTENIBLE, GOBERNACIÓN DE ANTIOQUIA A TRAVÉS DE LA SECRETARÍA DE AMBIENTE Y SOSTENIBILIDAD Y SECRETARÍA DE MINAS Y LA REFORESTADORA INTEGRAL DE ANTIOQUIA RIA S.A.”</t>
  </si>
  <si>
    <t>BEMARKETING S.A.S.</t>
  </si>
  <si>
    <t>900.202.732-5</t>
  </si>
  <si>
    <t>CONTRATO DE TRANSPORTE</t>
  </si>
  <si>
    <t>CPS-749-2023</t>
  </si>
  <si>
    <t>CPS-750-2023</t>
  </si>
  <si>
    <t>CPS-751-2023</t>
  </si>
  <si>
    <t>CPS-752-2023</t>
  </si>
  <si>
    <t>CPS-753-2023</t>
  </si>
  <si>
    <t>CPS-754-2023</t>
  </si>
  <si>
    <t>CPS-755-2023</t>
  </si>
  <si>
    <t>CPS-756-2023</t>
  </si>
  <si>
    <t>CPS-757-2023</t>
  </si>
  <si>
    <t>CPS-758-2023</t>
  </si>
  <si>
    <t>CPS-759-2023</t>
  </si>
  <si>
    <t>CPS-760-2023</t>
  </si>
  <si>
    <t>CPS-761-2023</t>
  </si>
  <si>
    <t>CPS-767-2023</t>
  </si>
  <si>
    <t>CONTRATO DE TRANSPORTE-048-2023</t>
  </si>
  <si>
    <t>dchp25@hotmail.com</t>
  </si>
  <si>
    <t>https://www.secop.gov.co/CO1ContractsManagement/Tendering/ProcurementContractEdit/View?docUniqueIdentifier=CO1.PCCNTR.4459489&amp;prevCtxUrl=https%3a%2f%2fwww.secop.gov.co%2fCO1ContractsManagement%2fTendering%2fProcurementContractManagement%2fIndex&amp;prevCtxLbl=Contratos+</t>
  </si>
  <si>
    <t>alexvargas98@hotmail.es</t>
  </si>
  <si>
    <t>https://www.secop.gov.co/CO1ContractsManagement/Tendering/ProcurementContractEdit/View?docUniqueIdentifier=CO1.PCCNTR.4459734&amp;prevCtxUrl=https%3a%2f%2fwww.secop.gov.co%2fCO1ContractsManagement%2fTendering%2fProcurementContractManagement%2fIndex&amp;prevCtxLbl=Contratos+</t>
  </si>
  <si>
    <t>alfonsofigueroa81@hotmail.com</t>
  </si>
  <si>
    <t>https://www.secop.gov.co/CO1ContractsManagement/Tendering/ProcurementContractEdit/View?docUniqueIdentifier=CO1.PCCNTR.4459914&amp;prevCtxUrl=https%3a%2f%2fwww.secop.gov.co%2fCO1ContractsManagement%2fTendering%2fProcurementContractManagement%2fIndex&amp;prevCtxLbl=Contratos+</t>
  </si>
  <si>
    <t>32-01-2023</t>
  </si>
  <si>
    <t>https://www.secop.gov.co/CO1ContractsManagement/Tendering/ProcurementContractEdit/View?docUniqueIdentifier=CO1.PCCNTR.4459919&amp;prevCtxUrl=https%3a%2f%2fwww.secop.gov.co%2fCO1ContractsManagement%2fTendering%2fProcurementContractManagement%2fIndex&amp;prevCtxLbl=Contratos+</t>
  </si>
  <si>
    <t>cmesa1@misena.edu.co</t>
  </si>
  <si>
    <t>CARLOS GUILLERMO PEÑA LOPERA</t>
  </si>
  <si>
    <t>https://www.secop.gov.co/CO1ContractsManagement/Tendering/ProcurementContractEdit/View?docUniqueIdentifier=CO1.PCCNTR.4423861&amp;prevCtxUrl=https%3a%2f%2fwww.secop.gov.co%2fCO1ContractsManagement%2fTendering%2fProcurementContractManagement%2fIndex&amp;prevCtxLbl=Contratos+</t>
  </si>
  <si>
    <t>narvaezmartinesneyantonio@gmail.com</t>
  </si>
  <si>
    <t>DIEGO ANDRES VALLEJO CEBALLOS</t>
  </si>
  <si>
    <t>https://www.secop.gov.co/CO1ContractsManagement/Tendering/ProcurementContractEdit/View?docUniqueIdentifier=CO1.PCCNTR.4460125&amp;prevCtxUrl=https%3a%2f%2fwww.secop.gov.co%3a443%2fCO1ContractsManagement%2fTendering%2fProcurementContractManagement%2fIndex&amp;prevCtxLbl=Contratos+</t>
  </si>
  <si>
    <t>jommolinape@unal.edu.co</t>
  </si>
  <si>
    <t>https://www.secop.gov.co/CO1ContractsManagement/Tendering/ProcurementContractEdit/View?ProfileName=CCE-11-Procedimiento_Publicidad&amp;PPI=CO1.PPI.22576384&amp;DocUniqueName=ContratoDeCompra&amp;DocTypeName=NextWay.Entities.Marketplace.Tendering.ProcurementContract&amp;ProfileVersion=10&amp;DocUniqueIdentifier=CO1.PCCNTR.4423476&amp;Messages=Datos%20guardados|Success</t>
  </si>
  <si>
    <t>wilmarjesuspalacio@hotmail.com</t>
  </si>
  <si>
    <t>lisetharboleda12345@gmail.com</t>
  </si>
  <si>
    <t>yennylondonokids@gmail.com</t>
  </si>
  <si>
    <t>https://www.secop.gov.co/CO1ContractsManagement/Tendering/ProcurementContractEdit/View?docUniqueIdentifier=CO1.PCCNTR.4423789&amp;prevCtxUrl=https%3a%2f%2fwww.secop.gov.co%2fCO1ContractsManagement%2fTendering%2fProcurementContractManagement%2fIndex&amp;prevCtxLbl=Contratos+</t>
  </si>
  <si>
    <t>nepino@gmail.com</t>
  </si>
  <si>
    <t>DIANA PATRICIA MESA RICO</t>
  </si>
  <si>
    <t>https://www.secop.gov.co/CO1ContractsManagement/Tendering/ProcurementContractEdit/View?docUniqueIdentifier=CO1.PCCNTR.4424059&amp;prevCtxUrl=https%3a%2f%2fwww.secop.gov.co%2fCO1ContractsManagement%2fTendering%2fProcurementContractManagement%2fIndex&amp;prevCtxLbl=Contratos+</t>
  </si>
  <si>
    <t>maribelaacevedo@gmail.com</t>
  </si>
  <si>
    <t>SERGIO TRUJILLO TURIZO</t>
  </si>
  <si>
    <t>https://www.secop.gov.co/CO1ContractsManagement/Tendering/ProcurementContractEdit/View?docUniqueIdentifier=CO1.PCCNTR.4423113&amp;prevCtxUrl=https%3a%2f%2fwww.secop.gov.co%2fCO1ContractsManagement%2fTendering%2fProcurementContractManagement%2fIndex&amp;prevCtxLbl=Contratos+</t>
  </si>
  <si>
    <t>idagut@gmail.com</t>
  </si>
  <si>
    <t>https://www.secop.gov.co/CO1ContractsManagement/Tendering/ProcurementContractEdit/View?docUniqueIdentifier=CO1.PCCNTR.4447490&amp;prevCtxUrl=https%3a%2f%2fwww.secop.gov.co%2fCO1ContractsManagement%2fTendering%2fProcurementContractManagement%2fIndex&amp;prevCtxLbl=Contratos+</t>
  </si>
  <si>
    <t>administrativo@bemarketing.com.co</t>
  </si>
  <si>
    <t xml:space="preserve">CONTRATO INTERADMINISTRATIVO </t>
  </si>
  <si>
    <t>4600012809 de 2021 </t>
  </si>
  <si>
    <t>CONTRATAR EL SERVICIO DE TRANSPORTE EN VEHÍCULOS 4X4, PARA EL TRANSPORTE DEL PERSONAL TECNICO JURÍDICO, COMERCIAL Y ADMINISTRATIVO QUE PERMITA CUMPLIR CON LA MISIÓN DE LA REFORESTADORA INTEGRAL DE ANTIOQUIA</t>
  </si>
  <si>
    <t>TRANSPORTES HC  S.A.S</t>
  </si>
  <si>
    <t>hc.auxiliar@gmail.com</t>
  </si>
  <si>
    <t>901.131.211-8</t>
  </si>
  <si>
    <t>CPS-762-2023</t>
  </si>
  <si>
    <t>CPS-763-2023</t>
  </si>
  <si>
    <t>CPS-764-2023</t>
  </si>
  <si>
    <t>CPS-765-2023</t>
  </si>
  <si>
    <t>CPS-766-2023</t>
  </si>
  <si>
    <t>NÚMERO PRORROGA/ADICIÓN</t>
  </si>
  <si>
    <t>CONTRATO RELACIONADO</t>
  </si>
  <si>
    <t>Fecha de inicio</t>
  </si>
  <si>
    <t>Fecha de terminación</t>
  </si>
  <si>
    <t>Plazo Días</t>
  </si>
  <si>
    <t>Plazo total del contrato</t>
  </si>
  <si>
    <t>Valor adición</t>
  </si>
  <si>
    <t>Valor total del contrato</t>
  </si>
  <si>
    <t>PRESTACIÓN DE SERVICIOS DE APOYO A LA OFICINA DE CONTROL INTERNO</t>
  </si>
  <si>
    <t>MELISA GARCIA AGUIRRE</t>
  </si>
  <si>
    <t>meli9420@hotmail.com</t>
  </si>
  <si>
    <t>FEBRERO</t>
  </si>
  <si>
    <t>JUAN CARLOS JARAMILLO</t>
  </si>
  <si>
    <t>https://www.secop.gov.co/CO1ContractsManagement/Tendering/ProcurementContractEdit/View?docUniqueIdentifier=CO1.PCCNTR.4532819&amp;prevCtxUrl=https%3a%2f%2fwww.secop.gov.co%2fCO1ContractsManagement%2fTendering%2fProcurementContractManagement%2fIndex&amp;prevCtxLbl=Contratos+</t>
  </si>
  <si>
    <t>https://www.secop.gov.co/CO1ContractsManagement/Tendering/ProcurementContractEdit/View?docUniqueIdentifier=CO1.PCCNTR.4462664&amp;prevCtxUrl=https%3a%2f%2fwww.secop.gov.co%2fCO1ContractsManagement%2fTendering%2fProcurementContractManagement%2fIndex&amp;prevCtxLbl=Contratos+</t>
  </si>
  <si>
    <t>http://gestiontransparente.com/Rendicion/hstContrato.aspx?p1=000236&amp;p2=CdeT-048-2023&amp;p3=1542452</t>
  </si>
  <si>
    <t>CONTRATAR POR PRESTACIÓN DE SERVICIOS UN AUXILIAR ADMINISTRATIVO DE APOYO A LA DIRECCION JURIDICA DE LA REFORESTADORA INTEGRAL DE ANTIOQUIA RIA S.A.</t>
  </si>
  <si>
    <t>GLADIS ADRIANA OSSA LOPEZ</t>
  </si>
  <si>
    <t>gladrisa@hotmail.com</t>
  </si>
  <si>
    <t>https://www.secop.gov.co/CO1ContractsManagement/Tendering/ProcurementContractEdit/View?docUniqueIdentifier=CO1.PCCNTR.4532691&amp;prevCtxUrl=https%3a%2f%2fwww.secop.gov.co%2fCO1ContractsManagement%2fTendering%2fProcurementContractManagement%2fIndex&amp;prevCtxLbl=Contratos+</t>
  </si>
  <si>
    <t>CONTRATAR POR PRESTACION DE SERVICIOS UNA PERSONA DE APOYO A LA GESTION Y DE APOYO A LA SECRETARIA GENERAL DE LA REFORESTADORA INTEGRAL DE ANTIOQUIA RIA S.A</t>
  </si>
  <si>
    <t>LAURA CRISTINA SALAZAR VILLADA</t>
  </si>
  <si>
    <t>cristina-sv@hotmail.com</t>
  </si>
  <si>
    <t>https://www.secop.gov.co/CO1ContractsManagement/Tendering/ProcurementContractEdit/View?docUniqueIdentifier=CO1.PCCNTR.4532880&amp;prevCtxUrl=https%3a%2f%2fwww.secop.gov.co%2fCO1ContractsManagement%2fTendering%2fProcurementContractManagement%2fIndex&amp;prevCtxLbl=Contratos+</t>
  </si>
  <si>
    <t>PARA PRESTACION DE SERVICIOS PROFESIONALES DE UNA PERSONA NATURAL O JURIDICA PARA PRESTAR ASESORÍA TRIBUTARIA, EN ELABORACION DE LA DECLARACION DE RENTA Y CONCILIACION FISCAL FORMATO 2516 ANTE LA DIAN Y DECLARACIONES DE INDUSTRIA Y COMERCIO EN LOS DIFERENTE MUNICIPIOS DE ANTIOQUIA POR EL AÑO GRAVABLE 2022 POR PARTE DE RIA S.A.</t>
  </si>
  <si>
    <t>UN4 S.A.S</t>
  </si>
  <si>
    <t>info.un4sas@gmail.com</t>
  </si>
  <si>
    <t>https://www.secop.gov.co/CO1ContractsManagement/Tendering/ProcurementContractEdit/View?docUniqueIdentifier=CO1.PCCNTR.4515277&amp;prevCtxUrl=https%3a%2f%2fwww.secop.gov.co%2fCO1ContractsManagement%2fTendering%2fProcurementContractManagement%2fIndex&amp;prevCtxLbl=Contratos+</t>
  </si>
  <si>
    <t>PRESTACIÓN DE SERVICIOS PROFESIONALES DE APOYO A LA GESTIÓN DE UN COMUNICADOR</t>
  </si>
  <si>
    <t>LAURA LOPEZ ALZATE</t>
  </si>
  <si>
    <t>lalitalo@gmail.com</t>
  </si>
  <si>
    <t>https://www.secop.gov.co/CO1ContractsManagement/Tendering/ProcurementContractEdit/View?docUniqueIdentifier=CO1.PCCNTR.4533743&amp;prevCtxUrl=https%3a%2f%2fwww.secop.gov.co%2fCO1ContractsManagement%2fTendering%2fProcurementContractManagement%2fIndex&amp;prevCtxLbl=Contratos+</t>
  </si>
  <si>
    <t>PRESTAR LOS SERVICIOS, COMO UN TECNÓLOGO AUXILIAR ADMINISTRATIVO DE APOYO , CUYO OBJETO ES CUMPLIR CON LOS OBJETIVOS DEL CONTRATO INTERADMINISTRATIVO No. C.I. 4600014117 de 2022</t>
  </si>
  <si>
    <t>JUAN ESTEBAN REYES CATAÑO</t>
  </si>
  <si>
    <t>jerca1@hotmail.com</t>
  </si>
  <si>
    <t> CONTRATO INTERADMINISTRATIVO No. C.I. 4600014117 de 2022</t>
  </si>
  <si>
    <t>4600014117 de 2022</t>
  </si>
  <si>
    <t>https://www.secop.gov.co/CO1ContractsManagement/Tendering/ProcurementContractEdit/View?docUniqueIdentifier=CO1.PCCNTR.4533720&amp;prevCtxUrl=https%3a%2f%2fwww.secop.gov.co%2fCO1ContractsManagement%2fTendering%2fProcurementContractManagement%2fIndex&amp;prevCtxLbl=Contratos+</t>
  </si>
  <si>
    <t>PRESTAR LOS SERVICIOS, COMO PROFESIONAL COORDINADOR GENERAL, CUYO OBJETO ES CUMPLIR CON LOS OBJETIVOS DEL CONTRATO INTERADMINISTRATIVO No. C.I. 4600014117 de 2022</t>
  </si>
  <si>
    <t>FREDY ALEXANDER VALENCIA LOPERA</t>
  </si>
  <si>
    <t>valencialopera@gmail.com</t>
  </si>
  <si>
    <t>https://www.secop.gov.co/CO1ContractsManagement/Tendering/ProcurementContractEdit/View?docUniqueIdentifier=CO1.PCCNTR.4534001&amp;prevCtxUrl=https%3a%2f%2fwww.secop.gov.co%2fCO1ContractsManagement%2fTendering%2fProcurementContractManagement%2fIndex&amp;prevCtxLbl=Contratos+</t>
  </si>
  <si>
    <t>PRESTAR LOS SERVICIOS, COMO PROFESIONAL COORDINADOR TÉCNICO, CUYO OBJETO ES CUMPLIR CON LOS OBJETIVOS DEL CONTRATO INTERADMINISTRATIVO No. C.I. 4600014117 de 2022</t>
  </si>
  <si>
    <t>TILSON ROBLEDO MARTINEZ</t>
  </si>
  <si>
    <t>conifru@gmail.com</t>
  </si>
  <si>
    <t>PRESTAR LOS SERVICIOS, COMO PROFESIONAL DE APOYO TÉCNICO, CUYO OBJETO ES CUMPLIR CON LOS OBJETIVOS DEL CONTRATO INTERADMINISTRATIVO No. C.I. 4600014117 de 2022</t>
  </si>
  <si>
    <t>CLAUDIA PATRICIA CABRERA TORDECILLA</t>
  </si>
  <si>
    <t>ccabrera130977@gmail.com</t>
  </si>
  <si>
    <t>https://www.secop.gov.co/CO1ContractsManagement/Tendering/ProcurementContractEdit/View?docUniqueIdentifier=CO1.PCCNTR.4534205&amp;prhttps://www.secop.gov.co/CO1ContractsManagement/Tendering/ProcurementContractEdit/View?docUniqueIdentifier=CO1.PCCNTR.4534149&amp;prevCtxUrl=https%3a%2f%2fwww.secop.gov.co%2fCO1ContractsManagement%2fTendering%2fProcurementContractManagement%2fIndex&amp;prevCtxLbl=Contratos+evCtxUrl=https%3a%2f%2fwww.secop.gov.co%2fCO1ContractsManagement%2fTendering%2fProcurementContractManagement%2fIndex&amp;prevCtxLbl=Contratos+</t>
  </si>
  <si>
    <t>https://www.secop.gov.co/CO1ContractsManagement/Tendering/ProcurementContractEdit/View?docUniqueIdentifier=CO1.PCCNTR.4534149&amp;prevCtxUrl=https%3a%2f%2fwww.secop.gov.co%2fCO1ContractsManagement%2fTendering%2fProcurementContractManagement%2fIndex&amp;prevCtxLbl=Contratos+</t>
  </si>
  <si>
    <t>PRESTAR LOS SERVICIOS, COMO PROFESIONAL DE APOYO EN EL ÁREA COMUNICACIONAL, CUYO OBJETO ES CUMPLIR CON LOS OBJETIVOS DEL CONTRATO INTERADMINISTRATIVO No. C.I. 4600014117 de 2022</t>
  </si>
  <si>
    <t>ANETH MARIA DE LA TORRE ROMERO</t>
  </si>
  <si>
    <t>https://www.secop.gov.co/CO1ContractsManagement/Tendering/ProcurementContractEdit/View?docUniqueIdentifier=CO1.PCCNTR.4534161&amp;prevCtxUrl=https%3a%2f%2fwww.secop.gov.co%2fCO1ContractsManagement%2fTendering%2fProcurementContractManagement%2fIndex&amp;prevCtxLbl=Contratos+</t>
  </si>
  <si>
    <t>annethdelatorre@gmail.com</t>
  </si>
  <si>
    <t>PRESTAR LOS SERVICIOS, COMO PROFESIONAL DE APOYO EN CARACTERIZACIÓN, CUYO OBJETO ES CUMPLIR CON LOS OBJETIVOS DEL CONTRATO INTERADMINISTRATIVO No. C.I. 4600014117 de 2022</t>
  </si>
  <si>
    <t>MARIA CAMILA ARANGO PATIÑO</t>
  </si>
  <si>
    <t>mariac8219@gmail.com</t>
  </si>
  <si>
    <t>https://www.secop.gov.co/CO1ContractsManagement/Tendering/ProcurementContractEdit/View?docUniqueIdentifier=CO1.PCCNTR.4534173&amp;prevCtxUrl=https%3a%2f%2fwww.secop.gov.co%2fCO1ContractsManagement%2fTendering%2fProcurementContractManagement%2fIndex&amp;prevCtxLbl=Contratos+</t>
  </si>
  <si>
    <t>PRESTAR LOS SERVICIOS, COMO PROFESIONAL JURIDICO, CUYO OBJETO ES CUMPLIR CON LOS OBJETIVOS DEL CONTRATO INTERADMINISTRATIVO No. C.I. 4600014117 de 2022</t>
  </si>
  <si>
    <t>SANTIAGO CALLEJAS VELASQUEZ</t>
  </si>
  <si>
    <t>santiagocallejas.92@gmail.com</t>
  </si>
  <si>
    <t>https://www.secop.gov.co/CO1ContractsManagement/Tendering/ProcurementContractEdit/View?docUniqueIdentifier=CO1.PCCNTR.4534907&amp;prevCtxUrl=https%3a%2f%2fwww.secop.gov.co%2fCO1ContractsManagement%2fTendering%2fProcurementContractManagement%2fIndex&amp;prevCtxLbl=Contratos+</t>
  </si>
  <si>
    <t>PRESTAR LOS SERVICIOS, COMO PROFESIONAL DE APOYO EN SIG, CUYO OBJETO ES CUMPLIR CON LOS OBJETIVOS DEL CONTRATO INTERADMINISTRATIVO No. C.I. 4600014117 de 2022</t>
  </si>
  <si>
    <t>ANA MARIA GARCIA GOMEZ</t>
  </si>
  <si>
    <t>anamariagarcia@gmail.com</t>
  </si>
  <si>
    <t>https://www.secop.gov.co/CO1ContractsManagement/Tendering/ProcurementContractEdit/View?docUniqueIdentifier=CO1.PCCNTR.4534950&amp;prevCtxUrl=https%3a%2f%2fwww.secop.gov.co%2fCO1ContractsManagement%2fTendering%2fProcurementContractManagement%2fIndex&amp;prevCtxLbl=Contratos+</t>
  </si>
  <si>
    <t>PRESTAR LOS SERVICIOS, COMO PROFESIONAL DE APOYO SOCIAL, CUYO OBJETO ES CUMPLIR CON LOS OBJETIVOS DEL CONTRATO INTERADMINISTRATIVO No. C.I. 4600014117 de 2022</t>
  </si>
  <si>
    <t>LORENA JULIETH JARAMILO ALZATE</t>
  </si>
  <si>
    <t>lorena.jaramillo@outlook.com</t>
  </si>
  <si>
    <t>https://www.secop.gov.co/CO1ContractsManagement/Tendering/ProcurementContractEdit/View?docUniqueIdentifier=CO1.PCCNTR.4535618&amp;prevCtxUrl=https%3a%2f%2fwww.secop.gov.co%2fCO1ContractsManagement%2fTendering%2fProcurementContractManagement%2fIndex&amp;prevCtxLbl=Contratos+</t>
  </si>
  <si>
    <t>PRESTAR LOS SERVICIOS, COMO TECNÓLOGO DE APOYO TÉCNICO, CUYO OBJETO ES CUMPLIR CON LOS OBJETIVOS DEL CONTRATO INTERADMINISTRATIVO No. C.I. 4600014117 de 2022</t>
  </si>
  <si>
    <t>NICOLAS ANDRES ALVAREZ HENAO</t>
  </si>
  <si>
    <t>nicolasalvarez2137@gmail.com</t>
  </si>
  <si>
    <t>https://www.secop.gov.co/CO1ContractsManagement/Tendering/ProcurementContractEdit/View?docUniqueIdentifier=CO1.PCCNTR.4535719&amp;prevCtxUrl=https%3a%2f%2fwww.secop.gov.co%2fCO1ContractsManagement%2fTendering%2fProcurementContractManagement%2fIndex&amp;prevCtxLbl=Contratos+</t>
  </si>
  <si>
    <t>CPS-768-2023</t>
  </si>
  <si>
    <t>CPS-769-2023</t>
  </si>
  <si>
    <t>CPS-770-2023</t>
  </si>
  <si>
    <t>CPS-771-2023</t>
  </si>
  <si>
    <t>CPS-772-2023</t>
  </si>
  <si>
    <t>TERESA DE JESUS TOBÓN RAMIREZ</t>
  </si>
  <si>
    <t>teresatobon00@gmail.com</t>
  </si>
  <si>
    <t>https://www.secop.gov.co/CO1ContractsManagement/Tendering/ProcurementContractEdit/View?docUniqueIdentifier=CO1.PCCNTR.4535143&amp;prevCtxUrl=https%3a%2f%2fwww.secop.gov.co%2fCO1ContractsManagement%2fTendering%2fProcurementContractManagement%2fIndex&amp;prevCtxLbl=Contratos+</t>
  </si>
  <si>
    <t>CS-105-2023</t>
  </si>
  <si>
    <t>SUMINISTRO SEGÚN NECESIDAD DE PAPELERIA, ELEMENTOS DE ASEO Y CAFETERIA PARA LA ENTIDAD Y PROYECTOS (FONDO COLOMBIA EN PAZ Y CUENCAS)</t>
  </si>
  <si>
    <t>SUMIMEGA S.A.S</t>
  </si>
  <si>
    <t>servicioalcliente@sumimega.com</t>
  </si>
  <si>
    <t>CONTRATODETRANSPORTE-049-2023</t>
  </si>
  <si>
    <t>CONTRATAR EL SERVICIO DE TRANSPORTE PARA EL PERSONAL TECNICO Y ADMINISTRATIVO EN CUMPLIMIENTO DE C.I. 4600014117 DEL 14 DE SEPTIEMBRE DE 2022, EN LAS DIFERENTES SUBREGIONES DE ANTIOQUIA. CELEBRADO ENTRE LA REFORESTADORA INTEGRAL DE ANTIOQUIA RIA S.A. Y EL DEPARTAMENTO DE ANTIOQUIA - SECRETARIA DE AMBIENTE Y SOSTENIBILIDAD</t>
  </si>
  <si>
    <t>http://gestiontransparente.com/Rendicion/hstContrato.aspx?p1=000236&amp;p2=CPS-731-2023&amp;p3=1533697</t>
  </si>
  <si>
    <t>http://gestiontransparente.com/Rendicion/hstContrato.aspx?p1=000236&amp;p2=CPS-732-2023&amp;p3=1533809</t>
  </si>
  <si>
    <t>http://gestiontransparente.com/Rendicion/hstContrato.aspx?p1=000236&amp;p2=CPS-733-2023&amp;p3=1532152</t>
  </si>
  <si>
    <t>https://www.secop.gov.co/CO1ContractsManagement/Tendering/ProcurementContractEdit/View?docUniqueIdentifier=CO1.PCCNTR.4587012&amp;prevCtxUrl=https%3a%2f%2fwww.secop.gov.co%2fCO1ContractsManagement%2fTendering%2fProcurementContractManagement%2fIndex&amp;prevCtxLbl=Contratos+</t>
  </si>
  <si>
    <t>http://gestiontransparente.com/Rendicion/hstContrato.aspx?p1=000236&amp;p2=CPS-735-2023&amp;p3=1533877</t>
  </si>
  <si>
    <t>http://gestiontransparente.com/Rendicion/hstContrato.aspx?p1=000236&amp;p2=CPS-736-2023&amp;p3=1536436</t>
  </si>
  <si>
    <t>http://gestiontransparente.com/Rendicion/hstContrato.aspx?p1=000236&amp;p2=CPS-737-2023&amp;p3=1536442</t>
  </si>
  <si>
    <t>Se modifico el monto del contrato y las funciones contractuales</t>
  </si>
  <si>
    <t>http://gestiontransparente.com/Rendicion/hstContrato.aspx?p1=000236&amp;p2=CPS-738-2023&amp;p3=1536444</t>
  </si>
  <si>
    <t>http://gestiontransparente.com/Rendicion/hstContrato.aspx?p1=000236&amp;p2=CPS-739-2023&amp;p3=1536451</t>
  </si>
  <si>
    <t>http://gestiontransparente.com/Rendicion/hstContrato.aspx?p1=000236&amp;p2=CPS-740-2023&amp;p3=1536475</t>
  </si>
  <si>
    <t>http://gestiontransparente.com/Rendicion/hstContrato.aspx?p1=000236&amp;p2=CPS-741-2023&amp;p3=1536478</t>
  </si>
  <si>
    <t>http://gestiontransparente.com/Rendicion/hstContrato.aspx?p1=000236&amp;p2=CPS-742-2023&amp;p3=1536485</t>
  </si>
  <si>
    <t>http://gestiontransparente.com/Rendicion/hstContrato.aspx?p1=000236&amp;p2=CPS-743-2023&amp;p3=1552531</t>
  </si>
  <si>
    <t>5/02/20232</t>
  </si>
  <si>
    <t>http://gestiontransparente.com/Rendicion/hstContrato.aspx?p1=000236&amp;p2=CPS-744-2023&amp;p3=1536526</t>
  </si>
  <si>
    <t>http://gestiontransparente.com/Rendicion/hstContrato.aspx?p1=000236&amp;p2=CPS-745-2023&amp;p3=1536538</t>
  </si>
  <si>
    <t>http://gestiontransparente.com/Rendicion/hstContrato.aspx?p1=000236&amp;p2=CPS-746-2023&amp;p3=1536712</t>
  </si>
  <si>
    <t>http://gestiontransparente.com/Rendicion/hstContrato.aspx?p1=000236&amp;p2=CPS-747-2023&amp;p3=1536715</t>
  </si>
  <si>
    <t>http://gestiontransparente.com/Rendicion/hstContrato.aspx?p1=000236&amp;p2=CPS-748-2023&amp;p3=1536720</t>
  </si>
  <si>
    <t>https://www.secop.gov.co/CO1ContractsManagement/Tendering/ProcurementContractEdit/View?docUniqueIdentifier=CO1.PCCNTR.4468591&amp;prevCtxUrl=https%3a%2f%2fwww.secop.gov.co%2fCO1ContractsManagement%2fTendering%2fProcurementContractManagement%2fIndex&amp;prevCtxLbl=Contratos+</t>
  </si>
  <si>
    <t>http://gestiontransparente.com/Rendicion/hstContrato.aspx?p1=000236&amp;p2=CS-104-2023&amp;p3=1542314</t>
  </si>
  <si>
    <t>http://gestiontransparente.com/Rendicion/hstContrato.aspx?p1=000236&amp;p2=CPS-749-2023&amp;p3=1552792</t>
  </si>
  <si>
    <t>http://gestiontransparente.com/Rendicion/hstContrato.aspx?p1=000236&amp;p2=CPS-750-2023&amp;p3=1552815</t>
  </si>
  <si>
    <t>http://gestiontransparente.com/Rendicion/hstContrato.aspx?p1=000236&amp;p2=CPS-751-2023&amp;p3=1552207</t>
  </si>
  <si>
    <t>http://gestiontransparente.com/Rendicion/hstContrato.aspx?p1=000236&amp;p2=CPS-752-2023&amp;p3=1552862</t>
  </si>
  <si>
    <t>http://gestiontransparente.com/Rendicion/hstContrato.aspx?p1=000236&amp;p2=CPS-753-2023&amp;p3=1552885</t>
  </si>
  <si>
    <t>http://gestiontransparente.com/Rendicion/hstContrato.aspx?p1=000236&amp;p2=CPS-754-2023&amp;p3=1550291</t>
  </si>
  <si>
    <t>http://gestiontransparente.com/Rendicion/hstContrato.aspx?p1=000236&amp;p2=CPS-755-2023&amp;p3=1550308</t>
  </si>
  <si>
    <t>http://gestiontransparente.com/Rendicion/hstContrato.aspx?p1=000236&amp;p2=CPS-756-2023&amp;p3=1550313</t>
  </si>
  <si>
    <t>http://gestiontransparente.com/Rendicion/hstContrato.aspx?p1=000236&amp;p2=CPS-757-2023&amp;p3=1550315</t>
  </si>
  <si>
    <t>http://gestiontransparente.com/Rendicion/hstContrato.aspx?p1=000236&amp;p2=CPS-758-2023&amp;p3=1552914</t>
  </si>
  <si>
    <t>http://gestiontransparente.com/Rendicion/hstContrato.aspx?p1=000236&amp;p2=CPS-759-2023&amp;p3=1552981</t>
  </si>
  <si>
    <t>http://gestiontransparente.com/Rendicion/hstContrato.aspx?p1=000236&amp;p2=CPS-760-2023&amp;p3=1553010</t>
  </si>
  <si>
    <t>http://gestiontransparente.com/Rendicion/hstContrato.aspx?p1=000236&amp;p2=CPS-761-2023&amp;p3=1553042</t>
  </si>
  <si>
    <t>http://gestiontransparente.com/Rendicion/hstContrato.aspx?p1=000236&amp;p2=CPS-762-2023&amp;p3=1553568</t>
  </si>
  <si>
    <t>http://gestiontransparente.com/Rendicion/hstContrato.aspx?p1=000236&amp;p2=CPS-763-2023&amp;p3=1553570</t>
  </si>
  <si>
    <t>http://gestiontransparente.com/Rendicion/hstContrato.aspx?p1=000236&amp;p2=CPS-764-2023&amp;p3=1553572</t>
  </si>
  <si>
    <t>DESIERTO</t>
  </si>
  <si>
    <t xml:space="preserve">	PRESTAR LOS SERVICIOS, COMO AUXILIAR ADMINISTRATIVO DE APOYO, CUYO OBJETO ES CUMPLIR CON LOS OBJETIVOS DEL CONTRATO INTERADMINISTRATIVO No. C.I. 4600014117 de 2022</t>
  </si>
  <si>
    <t>santiagocv123@hotmail.com</t>
  </si>
  <si>
    <t>https://www.secop.gov.co/CO1ContractsManagement/Tendering/ProcurementContractEdit/View?docUniqueIdentifier=CO1.PCCNTR.4496961&amp;prevCtxUrl=https%3a%2f%2fwww.secop.gov.co%2fCO1ContractsManagement%2fTendering%2fProcurementContractManagement%2fIndex&amp;prevCtxLbl=Contratos+</t>
  </si>
  <si>
    <t>http://gestiontransparente.com/Rendicion/hstContrato.aspx?p1=000236&amp;p2=CPS-766-2023&amp;p3=1542655</t>
  </si>
  <si>
    <t>SANTIAGO VELEZ CASTAÑEDA</t>
  </si>
  <si>
    <t>PRESTAR LOS SERVICIOS, COMO ABOGADO JUNIOR, CUYO OBJETO ES CUMPLIR CON LOS OBJETIVOS DEL CONTRATO INTERADMINISTRATIVO No. C.I. 4600014117 de 2022</t>
  </si>
  <si>
    <t>MARIBEL HURTADO SUAZA</t>
  </si>
  <si>
    <t>maribelsuaza331@hotmail.com</t>
  </si>
  <si>
    <t>https://www.secop.gov.co/CO1ContractsManagement/Tendering/ProcurementContractEdit/View?docUniqueIdentifier=CO1.PCCNTR.4498821&amp;prevCtxUrl=https%3a%2f%2fwww.secop.gov.co%2fCO1ContractsManagement%2fTendering%2fProcurementContractManagement%2fIndex&amp;prevCtxLbl=Contratos+</t>
  </si>
  <si>
    <t>http://gestiontransparente.com/Rendicion/hstContrato.aspx?p1=000236&amp;p2=CPS-767-2023&amp;p3=1544671</t>
  </si>
  <si>
    <t>CONTRATAR POR PRESTACION DE SERVICIOS UN TECNICO DE APOYO AL PROYECTO SILVOPASTORIL Y A LA SENSIBILIZACIN DE LA ACTIVIDAD FORESTAL EN LA COMUNIDAD PARA LA REFORESTADORA INTEGRAL DE ANTIOQUIA RIA S.A</t>
  </si>
  <si>
    <t>MARIA ALEJANDRA CASTAÑO SANCHEZ</t>
  </si>
  <si>
    <t>alecasta59@gmail.com</t>
  </si>
  <si>
    <t>https://www.secop.gov.co/CO1ContractsManagement/Tendering/ProcurementContractEdit/View?docUniqueIdentifier=CO1.PCCNTR.4536767&amp;prevCtxUrl=https%3a%2f%2fwww.secop.gov.co%2fCO1ContractsManagement%2fTendering%2fProcurementContractManagement%2fIndex&amp;prevCtxLbl=Contratos+</t>
  </si>
  <si>
    <t>http://gestiontransparente.com/Rendicion/hstContrato.aspx?p1=000236&amp;p2=CPS-768-2023&amp;p3=1553099</t>
  </si>
  <si>
    <t>CONTRATAR POR PRESTACIÓN DE SERVICIOS UN PROFESIONAL DE APOYO AL ÁREA DE APROVECHAMIENTO COMERCIAL, PARA LA VENTA, COBRO Y EVALUACIÓN CONTINUA DEL PROCESO DE COMERCIALIZACIÓN DE VUELOS FORESTALES, ALIANZAS ESTRATEGICAS Y DESARROLLO DE NUEVOS PRODUCTOS COMERCIALES DERIVADOS DE LAS MADERAS</t>
  </si>
  <si>
    <t>CARLOS ANDRES BERMUDEZ PEÑA</t>
  </si>
  <si>
    <t>cabp711@hotmail.com</t>
  </si>
  <si>
    <t>https://www.secop.gov.co/CO1ContractsManagement/Tendering/ProcurementContractEdit/View?docUniqueIdentifier=CO1.PCCNTR.4536431&amp;prevCtxUrl=https%3a%2f%2fwww.secop.gov.co%2fCO1ContractsManagement%2fTendering%2fProcurementContractManagement%2fIndex&amp;prevCtxLbl=Contratos+</t>
  </si>
  <si>
    <t>http://gestiontransparente.com/Rendicion/hstContrato.aspx?p1=000236&amp;p2=CPS-769-2023&amp;p3=1553135</t>
  </si>
  <si>
    <t>PRESTACION DE SEERVICIOS COMO PROFESIONAL EN AREA ADMINISTRATIVA PARA EL APOYO Y ACOMPAÑAMIENTO A LA DIRECCION DE APROVECHAMIENTO COMERCIAL Y DE LA REFORESTADORA INTEGRAL DE ANTIOQUIA RIA S.A</t>
  </si>
  <si>
    <t>LORENA JARAMILLO OLAYA</t>
  </si>
  <si>
    <t>lorejaramillo.9812@gmail.com</t>
  </si>
  <si>
    <t>https://www.secop.gov.co/CO1ContractsManagement/Tendering/ProcurementContractEdit/View?docUniqueIdentifier=CO1.PCCNTR.4536361&amp;prevCtxUrl=https%3a%2f%2fwww.secop.gov.co%2fCO1ContractsManagement%2fTendering%2fProcurementContractManagement%2fIndex&amp;prevCtxLbl=Contratos+</t>
  </si>
  <si>
    <t>http://gestiontransparente.com/Rendicion/hstContrato.aspx?p1=000236&amp;p2=CPS-770-2023&amp;p3=1553146</t>
  </si>
  <si>
    <t>PRESTACIÓN DE SERVICIOS COMO PROFESIONAL JURIDICO EN LA REFORESTADORA INTEGRAL DE ANTIOQUIA RIA S.A. PARA BRINDAR, APOYO Y ACOMPAÑAMIENTO JURIDICO A LA DIRECCIÓN JURÍDICA</t>
  </si>
  <si>
    <t>YURANI PAOLA GALEANO GIRALDO</t>
  </si>
  <si>
    <t>yurani.galeano@gmail.com</t>
  </si>
  <si>
    <t>https://www.secop.gov.co/CO1ContractsManagement/Tendering/ProcurementContractEdit/View?docUniqueIdentifier=CO1.PCCNTR.4535811&amp;prevCtxUrl=https%3a%2f%2fwww.secop.gov.co%2fCO1ContractsManagement%2fTendering%2fProcurementContractManagement%2fIndex&amp;prevCtxLbl=Contratos+</t>
  </si>
  <si>
    <t>http://gestiontransparente.com/Rendicion/hstContrato.aspx?p1=000236&amp;p2=CPS-771-2023&amp;p3=1553172</t>
  </si>
  <si>
    <t>CONTRATAR POR PRESTACION DE SERVICIOS UN APOYO TECNICO A LA DIRECCION TECNICA PARA LA CONSECUCION DE LOS BENEFICIARIOS EN EL GREMIO CACAOTERO DE LOS PROYECTOS DE VIVIENDA DE LA REFORESTADORA INTEGRAL DE ANTIOQUIA</t>
  </si>
  <si>
    <t>CESAR AUGUSTO  JARAMILLO MUÑOZ</t>
  </si>
  <si>
    <t>cesarjaramillo2015@gmail.com</t>
  </si>
  <si>
    <t>https://www.secop.gov.co/CO1ContractsManagement/Tendering/ProcurementContractEdit/View?docUniqueIdentifier=CO1.PCCNTR.4577349&amp;prevCtxUrl=https%3a%2f%2fwww.secop.gov.co%2fCO1ContractsManagement%2fTendering%2fProcurementContractManagement%2fIndex&amp;prevCtxLbl=Contratos+</t>
  </si>
  <si>
    <t>http://gestiontransparente.com/Rendicion/hstContrato.aspx?p1=000236&amp;p2=CPS-772-2023&amp;p3=1553194</t>
  </si>
  <si>
    <t>CAROLINA VELEZ GUERRA</t>
  </si>
  <si>
    <t>https://www.secop.gov.co/CO1ContractsManagement/Tendering/ProcurementContractEdit/View?docUniqueIdentifier=CO1.PCCNTR.4603288&amp;prevCtxUrl=https%3a%2f%2fwww.secop.gov.co%2fCO1ContractsManagement%2fTendering%2fProcurementContractManagement%2fIndex&amp;prevCtxLbl=Contratos+</t>
  </si>
  <si>
    <t>http://gestiontransparente.com/Rendicion/hstContrato.aspx?p1=000236&amp;p2=CS-105-2023&amp;p3=1553577</t>
  </si>
  <si>
    <t>CR</t>
  </si>
  <si>
    <t>CR-069-2023</t>
  </si>
  <si>
    <t>CR-070-2023</t>
  </si>
  <si>
    <t>OS</t>
  </si>
  <si>
    <t>OS-137-2023</t>
  </si>
  <si>
    <t>OS-138-2023</t>
  </si>
  <si>
    <t>OS-139-2023</t>
  </si>
  <si>
    <t>OS-140-2023</t>
  </si>
  <si>
    <t>OS-CUENCAS4-14117-002-2023</t>
  </si>
  <si>
    <t>http://gestiontransparente.com/Rendicion/RegIngresoContract.aspx?p1=CPS-734-2023&amp;event=inicio</t>
  </si>
  <si>
    <t>https://www.secop.gov.co/CO1ContractsManagement/Tendering/ProcurementContractEdit/View?docUniqueIdentifier=CO1.PCCNTR.4535963&amp;prevCtxUrl=https%3a%2f%2fwww.secop.gov.co%2fCO1ContractsManagement%2fTendering%2fProcurementContractManagement%2fIndex&amp;prevCtxLbl=Contratos+</t>
  </si>
  <si>
    <t>http://gestiontransparente.com/Rendicion/hstContrato.aspx?p1=000236&amp;p2=CdeT-049-2023&amp;p3=1553579</t>
  </si>
  <si>
    <t>15 días</t>
  </si>
  <si>
    <t>AUMENTAR Y MANTENER Y MANEJAR LA COBERTURA BOSCOSA EN CUENCAS ABASTECEDORAS QUE SURTEN ACUEDUCTOS EN EL DEPARTAMENTO DE ANTIOQUIA, EN EL MUNICIPIO DE JARDÍN, ANDES URRAO, BETULIA Y OTROS DE SER NECESARIO, DISTRIBUIDAS BAJO EL SISTEMA DE PLANTACIÓN FORESTAL MIXTA Y SISTEMA DE ENRIQUECIMIENTO FORESTAL DE ACUERDO A LAS NECESIDADES DE CADA PREDIO COMO PARTE DE LA EJECUCIÓN DEL CONTRATO INTERADMINISTRATIVO N° C.I. 4600014117 DEL 14 DE SEPTIEMBRE DE 2022. CELEBRADO ENTRE LA REFORESTADORA INTEGRAL DE</t>
  </si>
  <si>
    <t>CONSERPRADOS S.A.S</t>
  </si>
  <si>
    <t>conserprados@gmail.com</t>
  </si>
  <si>
    <t>https://www.secop.gov.co/CO1ContractsManagement/Tendering/ProcurementContractEdit/View?docUniqueIdentifier=CO1.PCCNTR.4575301&amp;prevCtxUrl=https%3a%2f%2fwww.secop.gov.co%2fCO1ContractsManagement%2fTendering%2fProcurementContractManagement%2fIndex&amp;prevCtxLbl=Contratos+</t>
  </si>
  <si>
    <t>INVITACION PUBLICA</t>
  </si>
  <si>
    <t>AUMENTAR LA COBERTURA BOSCOSA EN CUENCAS ABASTECEDORAS QUE SURTEN ACUEDUCTOS EN EL DEPARTAMENTO DE ANTIOQUIA, LA CEJA, SAN LUIS, GUATAPE, FRONTINO Y OTRO SI ES NECESARIO, DISTRIBUIDORAS BAJO EL SITEMA DE PLANTACION FORESTAL DE ACUERDO A LAS NECESIDADES DE CADA PREDIO COMO PARTE DE LA EJECUCIOJN DEL CONTRATO INTERADMINISTRATIVOS C.I 4600014117 DEL 14 DE SEPTIEMBRE DE 2022. CELEBRADO ENTRE LA REFORESTADORA INTEGRAL DE ANTIOQUIA RIA. S.S Y EL DEPARTAMENTON DE ANTIOQUIA- SECRETARIA DE AMBIENTE Y SOS</t>
  </si>
  <si>
    <t>2 meses</t>
  </si>
  <si>
    <t>https://www.secop.gov.co/CO1ContractsManagement/Tendering/ProcurementContractEdit/View?docUniqueIdentifier=CO1.PCCNTR.4576602&amp;prevCtxUrl=https%3a%2f%2fwww.secop.gov.co%2fCO1ContractsManagement%2fTendering%2fProcurementContractManagement%2fIndex&amp;prevCtxLbl=Contratos+</t>
  </si>
  <si>
    <t>http://gestiontransparente.com/Rendicion/hstContrato.aspx?p1=000236&amp;p2=CR-070-2023&amp;p3=1553396</t>
  </si>
  <si>
    <t>REALIZAR MANTENIMIENTO CORRECTIVO DEL VEHÍCULO DE LA ENTIDAD PLACA ELK 517 - INCLUIDO MANO DE OBRA Y REPUESTOS REQUERIDOS</t>
  </si>
  <si>
    <t>LH SOLUCIONES AUTOMOTRICES S.A.S</t>
  </si>
  <si>
    <t>lhsolucionesautomotrices@gmail.com</t>
  </si>
  <si>
    <t>https://www.secop.gov.co/CO1ContractsManagement/Tendering/ProcurementContractEdit/View?docUniqueIdentifier=CO1.PCCNTR.4556385&amp;prevCtxUrl=https%3a%2f%2fwww.secop.gov.co%2fCO1ContractsManagement%2fTendering%2fProcurementContractManagement%2fIndex&amp;prevCtxLbl=Contratos+</t>
  </si>
  <si>
    <t>ADQUIRIR SOPORTE EN MATERIAL DE IMPRESIÓN GRAFICA PUBLICITARIA A LA REFORESTADORA INTEGRAL DE ANTIOQUIA RIA S.A</t>
  </si>
  <si>
    <t>TALLER AZUL CELESTE</t>
  </si>
  <si>
    <t>azulceleste@hotmail.com</t>
  </si>
  <si>
    <t>https://www.secop.gov.co/CO1ContractsManagement/Tendering/ProcurementContractEdit/View?docUniqueIdentifier=CO1.PCCNTR.4663345&amp;prevCtxUrl=https%3a%2f%2fwww.secop.gov.co%2fCO1ContractsManagement%2fTendering%2fProcurementContractManagement%2fIndex&amp;prevCtxLbl=Contratos+</t>
  </si>
  <si>
    <t>http://gestiontransparente.com/Rendicion/hstContrato.aspx?p1=000236&amp;p2=OS-138-2023&amp;p3=1553986</t>
  </si>
  <si>
    <t>CONTRATAR EL SUMINISTRO DE PINES IMANTADOS PARA LOS ASISTENTES AL EVENTO DE LOS 20 AÑOS DE RIA S.A.</t>
  </si>
  <si>
    <t>comercial@kojakgraphic.com.co</t>
  </si>
  <si>
    <t>KOJAK GRAPHIC</t>
  </si>
  <si>
    <t>https://www.secop.gov.co/CO1ContractsManagement/Tendering/ProcurementContractEdit/View?docUniqueIdentifier=CO1.PCCNTR.4663536&amp;prevCtxUrl=https%3a%2f%2fwww.secop.gov.co%2fCO1ContractsManagement%2fTendering%2fProcurementContractManagement%2fIndex&amp;prevCtxLbl=Contratos+</t>
  </si>
  <si>
    <t>http://gestiontransparente.com/Rendicion/hstContrato.aspx?p1=000236&amp;p2=OS-139-2023&amp;p3=1554068</t>
  </si>
  <si>
    <t>CONTRATAR EL SUMINISTRO DE REFRIGERIOS PARA LOS ASISTENTES AL EVENTO DE LOS 20 AÑOS DE RIA S.A.</t>
  </si>
  <si>
    <t>BANQUETES AMANDA</t>
  </si>
  <si>
    <t>banquetesamanda@une.net.co</t>
  </si>
  <si>
    <t>https://www.secop.gov.co/CO1ContractsManagement/Tendering/ProcurementContractEdit/View?docUniqueIdentifier=CO1.PCCNTR.4705894&amp;prevCtxUrl=https%3a%2f%2fwww.secop.gov.co%2fCO1ContractsManagement%2fTendering%2fProcurementContractManagement%2fIndex&amp;prevCtxLbl=Contratos+</t>
  </si>
  <si>
    <t>http://gestiontransparente.com/Rendicion/hstContrato.aspx?p1=000236&amp;p2=OS-140-2023&amp;p3=1554074</t>
  </si>
  <si>
    <t>OBJETO SUMINISTRO ELEMENTOS DE PRENDAS INSTITUCIONALES (56 pavas con el nombre de Guardacuencas bordados), CUYO OBJETO ES CUMPLIR CON LOS OBJETIVOS DEL CONTRATO INTERADMINISTRATIVO No. C.I. 4600014117 de 2022.</t>
  </si>
  <si>
    <t>CGV DOTAICIONES S.A.S</t>
  </si>
  <si>
    <t>cgvdotaciones@hotmail.com</t>
  </si>
  <si>
    <t>https://www.secop.gov.co/CO1ContractsManagement/Tendering/ProcurementContractEdit/View?docUniqueIdentifier=CO1.PCCNTR.4632348&amp;prevCtxUrl=https%3a%2f%2fwww.secop.gov.co%2fCO1ContractsManagement%2fTendering%2fProcurementContractManagement%2fIndex&amp;prevCtxLbl=Contratos+</t>
  </si>
  <si>
    <t>http://gestiontransparente.com/Rendicion/hstContrato.aspx?p1=000236&amp;p2=OS-CUENCAS4-002-2023&amp;p3=1554155</t>
  </si>
  <si>
    <t>OTRO SI #1</t>
  </si>
  <si>
    <t>CPS-773-2023</t>
  </si>
  <si>
    <t>CPS-774-2023</t>
  </si>
  <si>
    <t>CPS-775-2023</t>
  </si>
  <si>
    <t>CPS-776-2023</t>
  </si>
  <si>
    <t>CPS-777-2023</t>
  </si>
  <si>
    <t>CPS-778-2023</t>
  </si>
  <si>
    <t>CPS-779-2023</t>
  </si>
  <si>
    <t>CPS-780-2023</t>
  </si>
  <si>
    <t>CPS-781-2023</t>
  </si>
  <si>
    <t>CPS-782-2023</t>
  </si>
  <si>
    <t>CPS-783-2023</t>
  </si>
  <si>
    <t>OS-141-2023</t>
  </si>
  <si>
    <t>OS-142-2023</t>
  </si>
  <si>
    <t>OS-143-2023</t>
  </si>
  <si>
    <t>OS-144-2023</t>
  </si>
  <si>
    <t>OS-145-2023</t>
  </si>
  <si>
    <t>OS-FONCOLPAZ-12089-007-2023</t>
  </si>
  <si>
    <t>OS-FONCOLPAZ-12089-009-2023</t>
  </si>
  <si>
    <t>CPS-784-2023</t>
  </si>
  <si>
    <t>MARZO</t>
  </si>
  <si>
    <t>https://www.secop.gov.co/CO1ContractsManagement/Tendering/ProcurementContractEdit/View?docUniqueIdentifier=CO1.PCCNTR.4712710&amp;prevCtxUrl=https%3a%2f%2fwww.secop.gov.co%2fCO1ContractsManagement%2fTendering%2fProcurementContractManagement%2fIndex&amp;prevCtxLbl=Contratos+</t>
  </si>
  <si>
    <t>COORDINADOR TÉCNICO, CUYO OBJETO ES CUMPLIR CON LOS OBJETIVOS DEL CONTRATO INTERADMINISTRATIVO No. C.I. 4600014117 de 2022</t>
  </si>
  <si>
    <t>https://www.secop.gov.co/CO1ContractsManagement/Tendering/ProcurementContractEdit/View?docUniqueIdentifier=CO1.PCCNTR.4713123&amp;prevCtxUrl=https%3a%2f%2fwww.secop.gov.co%2fCO1ContractsManagement%2fTendering%2fProcurementContractManagement%2fIndex&amp;prevCtxLbl=Contratos+</t>
  </si>
  <si>
    <t>https://www.secop.gov.co/CO1ContractsManagement/Tendering/ProcurementContractEdit/View?docUniqueIdentifier=CO1.PCCNTR.4714287&amp;prevCtxUrl=https%3a%2f%2fwww.secop.gov.co%2fCO1ContractsManagement%2fTendering%2fProcurementContractManagement%2fIndex&amp;prevCtxLbl=Contratos+</t>
  </si>
  <si>
    <t>anethdelatorre@gmail.com</t>
  </si>
  <si>
    <t>https://www.secop.gov.co/CO1ContractsManagement/Tendering/ProcurementContractEdit/View?docUniqueIdentifier=CO1.PCCNTR.4713435&amp;prevCtxUrl=https%3a%2f%2fwww.secop.gov.co%2fCO1ContractsManagement%2fTendering%2fProcurementContractManagement%2fIndex&amp;prevCtxLbl=Contratos+</t>
  </si>
  <si>
    <t>https://www.secop.gov.co/CO1ContractsManagement/Tendering/ProcurementContractEdit/View?docUniqueIdentifier=CO1.PCCNTR.4720414&amp;prevCtxUrl=https%3a%2f%2fwww.secop.gov.co%2fCO1ContractsManagement%2fTendering%2fProcurementContractManagement%2fIndex&amp;prevCtxLbl=Contratos+</t>
  </si>
  <si>
    <t>https://www.secop.gov.co/CO1ContractsManagement/Tendering/ProcurementContractEdit/View?docUniqueIdentifier=CO1.PCCNTR.4713399&amp;prevCtxUrl=https%3a%2f%2fwww.secop.gov.co%2fCO1ContractsManagement%2fTendering%2fProcurementContractManagement%2fIndex&amp;prevCtxLbl=Contratos+</t>
  </si>
  <si>
    <t>30/4/202</t>
  </si>
  <si>
    <t>https://www.secop.gov.co/CO1ContractsManagement/Tendering/ProcurementContractEdit/View?docUniqueIdentifier=CO1.PCCNTR.4713666&amp;prevCtxUrl=https%3a%2f%2fwww.secop.gov.co%2fCO1ContractsManagement%2fTendering%2fProcurementContractManagement%2fIndex&amp;prevCtxLbl=Contratos+</t>
  </si>
  <si>
    <t>OBJETO PRESTAR LOS SERVICIOS, COMO TECNÓLOGO DE APOYO TÉCNICO, CUYO OBJETO ES CUMPLIR CON LOS OBJETIVOS DEL CONTRATO INTERADMINISTRATIVO No. C.I. 4600014117 de 2022</t>
  </si>
  <si>
    <t>https://www.secop.gov.co/CO1ContractsManagement/Tendering/ProcurementContractEdit/View?docUniqueIdentifier=CO1.PCCNTR.4713681&amp;prevCtxUrl=https%3a%2f%2fwww.secop.gov.co%2fCO1ContractsManagement%2fTendering%2fProcurementContractManagement%2fIndex&amp;prevCtxLbl=Contratos+</t>
  </si>
  <si>
    <t>https://www.secop.gov.co/CO1ContractsManagement/Tendering/ProcurementContractEdit/View?docUniqueIdentifier=CO1.PCCNTR.4714023&amp;prevCtxUrl=https%3a%2f%2fwww.secop.gov.co%2fCO1ContractsManagement%2fTendering%2fProcurementContractManagement%2fIndex&amp;prevCtxLbl=Contratos+</t>
  </si>
  <si>
    <t>PRESTACIÓN DE SERVICIOS PROFESIONALES PARA ACOMPAÑAMIENTO JURÍDICO INTEGRAL Y DE REPRESENTACIÓN EN ETAPAS ADMINISTRATIVA, JUDICIAL Y POST FALLO DE MÚLTIPLES PROCESOS DE RESTITUCIÓN Y FORMALIZACIÓN DE TIERRAS ABANDONADAS QUE RECAEN SOBRE PREDIOS CON INVERSIONES DE RIA S.A</t>
  </si>
  <si>
    <t>ALIANZA POR EL CAMPO S.A.S</t>
  </si>
  <si>
    <t>alianzaporelcampo@gmail.com</t>
  </si>
  <si>
    <t>https://www.secop.gov.co/CO1ContractsManagement/Tendering/ProcurementContractEdit/View?docUniqueIdentifier=CO1.PCCNTR.4711926&amp;prevCtxUrl=https%3a%2f%2fwww.secop.gov.co%2fCO1ContractsManagement%2fTendering%2fProcurementContractManagement%2fIndex&amp;prevCtxLbl=Contratos+</t>
  </si>
  <si>
    <t>PRESTAR LOS SERVICIOS, COMO UN AUXILIAR ADMINISTRATIVO DE APOYO, CUYO OBJETO ES CUMPLIR CON LOS OBJETIVOS DEL CONTRATO INTERADMINISTRATIVO No. C.I. 4600014117 de 2022</t>
  </si>
  <si>
    <t>JUAN PABLO ECHEVERRI ROMAN</t>
  </si>
  <si>
    <t>jpecheverri@unal.edu.co</t>
  </si>
  <si>
    <t>https://www.secop.gov.co/CO1ContractsManagement/Tendering/ProcurementContractEdit/View?docUniqueIdentifier=CO1.PCCNTR.4713793&amp;prevCtxUrl=https%3a%2f%2fwww.secop.gov.co%3a443%2fCO1ContractsManagement%2fTendering%2fProcurementContractManagement%2fIndex&amp;prevCtxLbl=Contratos+</t>
  </si>
  <si>
    <t>ADQUISICION DE POLIZAS TODO RIESGO, DIRECTORES Y ADMINISTRADORES, TODO RIESGO VHEICULO, CONTRATOS DE ADMINISTRACION DELEGADA Y EN GENERAL AQUELLAS QUE SEAN NECESARIAS PARA AMPARAR LOS BIENES, SERVICIOS E INTERESES PATRIMONIALES, EVENTOS POR LOS CUALES PUDIERE LLEGAR A SER RESPONSABLE EN EL EJERCICIO DEL DESARROLLO Y EJECUCION DE SU OBJETO Y ACTIVIDAD COMERCIAL LA REFORESTADORA INTEGRAL DE ANTIOQUIA RIA S.A. DURANTE LA VIGENCIA 2023</t>
  </si>
  <si>
    <t>D6 SEGUROS LTDA</t>
  </si>
  <si>
    <t>administrativa@d6seguros.com</t>
  </si>
  <si>
    <t>COMPRA DE EQUIPOS DE COMPUTO Y OTROS PARA LA REFORESTADORA INTEGRAL DE ANTIOQUIA RIA. S. A.</t>
  </si>
  <si>
    <t>DIPARCO SAS</t>
  </si>
  <si>
    <t>ricardo.palencia@diparco.com</t>
  </si>
  <si>
    <t>https://www.secop.gov.co/CO1ContractsManagement/Tendering/ProcurementContractEdit/View?docUniqueIdentifier=CO1.PCCNTR.4713831&amp;prevCtxUrl=https%3a%2f%2fwww.secop.gov.co%2fCO1ContractsManagement%2fTendering%2fProcurementContractManagement%2fIndex&amp;prevCtxLbl=Contratos+</t>
  </si>
  <si>
    <t>https://www.secop.gov.co/CO1ContractsManagement/Tendering/ProcurementContractEdit/View?docUniqueIdentifier=CO1.PCCNTR.4713537&amp;prevCtxUrl=https%3a%2f%2fwww.secop.gov.co%2fCO1ContractsManagement%2fTendering%2fProcurementContractManagement%2fIndex&amp;prevCtxLbl=Contratos+</t>
  </si>
  <si>
    <t>EURO LLANTAS UNICO</t>
  </si>
  <si>
    <t>claudia.fernandez@eurollantas.com.co</t>
  </si>
  <si>
    <t>GILDARDO JIMENEZ FLOREZ</t>
  </si>
  <si>
    <t>https://www.secop.gov.co/CO1ContractsManagement/Tendering/ProcurementContractEdit/View?docUniqueIdentifier=CO1.PCCNTR.4718647&amp;prevCtxUrl=https%3a%2f%2fwww.secop.gov.co%2fCO1ContractsManagement%2fTendering%2fProcurementContractManagement%2fIndex&amp;prevCtxLbl=Contratos+</t>
  </si>
  <si>
    <t>SUMINISTRO DE COMBUSTIBLE, LUBRICANTES Y OTROS PARA EL VEHICULO DE LA ENTIDAD PLACA ELK 51</t>
  </si>
  <si>
    <t>IMPROMIN</t>
  </si>
  <si>
    <t>gerencia@edscolibri.com.co</t>
  </si>
  <si>
    <t>https://www.secop.gov.co/CO1ContractsManagement/Tendering/ProcurementContractEdit/View?docUniqueIdentifier=CO1.PCCNTR.4738161&amp;prevCtxUrl=https%3a%2f%2fwww.secop.gov.co%2fCO1ContractsManagement%2fTendering%2fProcurementContractManagement%2fIndex&amp;prevCtxLbl=Contratos+</t>
  </si>
  <si>
    <t>CONTRATAR SERVICIOS TECNICOS, REPARACIÓN, MANTENIMIENTOS PREVENTIVOS Y SUMINISTRO DE TONERS, PARA LAS IMPRESORAS DE RIA S.A. Y PROYECTOS</t>
  </si>
  <si>
    <t>COPIMARKS</t>
  </si>
  <si>
    <t>copimarks@gmail.com</t>
  </si>
  <si>
    <t>https://www.secop.gov.co/CO1ContractsManagement/Tendering/ProcurementContractEdit/View?docUniqueIdentifier=CO1.PCCNTR.4738708&amp;prevCtxUrl=https%3a%2f%2fwww.secop.gov.co%2fCO1ContractsManagement%2fTendering%2fProcurementContractManagement%2fIndex&amp;prevCtxLbl=Contratos+</t>
  </si>
  <si>
    <t>SUMINISTRO DE COMUNICACIONES TELÉFONO, CELULAR, ETC. PARA CUMPLIR CON LOS OBJETIVOS DEL CONTRATO INTERADMINISTRATIVO DE MANDATO SIN REPRESENTACIÓN N 4600012809 DE 2021 CELEBRADO ENTRE EL DEPARTAMENTO DE ANTIOQUIA - (SECRETARÍA DE AMBIENTE Y SOSTENIBILIDAD Y SECRETARÍA DE MINAS) Y LA REFORESTADORA INTEGRAL DE ANTIOQUIA RIA S.A.</t>
  </si>
  <si>
    <t>RIA S.A</t>
  </si>
  <si>
    <t>talentohumano@riaforestal.org</t>
  </si>
  <si>
    <t>CONTRATO INTERADMINISTRATIVO DE MANDATO SIN REPRESENTACIÓN N 4600012809 DE 2021</t>
  </si>
  <si>
    <t>https://www.secop.gov.co/CO1ContractsManagement/Tendering/ProcurementContractEdit/View?ProfileName=CCE-11-Procedimiento_Publicidad&amp;PPI=CO1.PPI.23740850&amp;DocUniqueName=ContratoDeCompra&amp;DocTypeName=NextWay.Entities.Marketplace.Tendering.ProcurementContract&amp;ProfileVersion=10&amp;DocUniqueIdentifier=CO1.PCCNTR.4749885&amp;Messages=Datos%20guardados|Success</t>
  </si>
  <si>
    <t>ALQUILER DE PUESTOS DE TRABAJO, IMPRESORA Y PAPELERÍA 5 EQUIPOS DE CÓMPUTO, INTERNET BANDA ANCHA, MUEBLES Y ENSERES DE OFICINA, REGISTROS FOTOGRAFICOS, PARA USO DEL PROYECTO, PARA CUMPLIR CON LOS OBJETIVOS DEL CONTRATO INTERADMINISTRATIVO DE MANDATO SIN REPRESENTACION N 4600012809 DE 2021 CELEBRADO ENTRE EL DEPARTAMENTO DE ANTIOQUIA SECRETARÍA DE AMBIENTE Y SOSTENIBILIDAD Y SECRETARÍA DE MINAS Y LA REFORESTADORA IINTEGRAL DE ANTIOQUIA RIA S.A.</t>
  </si>
  <si>
    <t>https://www.secop.gov.co/CO1ContractsManagement/Tendering/ProcurementContractEdit/View?docUniqueIdentifier=CO1.PCCNTR.4750094&amp;prevCtxUrl=https%3a%2f%2fwww.secop.gov.co%3a443%2fCO1ContractsManagement%2fTendering%2fProcurementContractManagement%2fIndex&amp;prevCtxLbl=Contratos+</t>
  </si>
  <si>
    <t>OS-146-2023</t>
  </si>
  <si>
    <t>CONTRATAR LOS SERVICIOS MEDICOS PARA REALIZACION DE: 1. EVALUACION MEDICA PREOCUPACIONES O DE PREINGRESO. 2. EVALUACIONES MEDICAS OCUPACIONALES PERIODICAS (PROGRAMADAS O POR CAMBIOS DE OCUPACION). 3. EVALUACION MEDICA POSOCUPACIONAL O DE EGRESO ESTO CON EL OBJETIVO DE CONOCER EL ESTADO DE SALUD FISICO Y MENTAL DE LOS POTENCIALES Y ACTUALES EMPLEADOS, PERMITIENDO A LA REFORESTADORA INTEGRAL DE ANTIOQUIA CONTAR CON UNA ADECUADA ORGANIZACION DEL RECURSO HUMANO Y UN AMBIENTE LABORAL SANO EN CUMPLIMIENTO DE LAS RECOMENDACIONES MEDICO LABORALES</t>
  </si>
  <si>
    <t>JAIME ALBERTO ALVAREZ TOBON</t>
  </si>
  <si>
    <t>saludocupacional.jalvarez@gmail.com</t>
  </si>
  <si>
    <t>JUAN FELIPE MORALES HOYOS</t>
  </si>
  <si>
    <t>https://www.secop.gov.co/CO1ContractsManagement/Tendering/ProcurementContractEdit/View?docUniqueIdentifier=CO1.PCCNTR.4811483&amp;prevCtxUrl=https%3a%2f%2fwww.secop.gov.co%3a443%2fCO1ContractsManagement%2fTendering%2fProcurementContractManagement%2fIndex&amp;prevCtxLbl=Contratos+</t>
  </si>
  <si>
    <t>http://gestiontransparente.com/Rendicion/hstContrato.aspx?p1=000236&amp;p2=CPS-773-2023&amp;p3=1557698</t>
  </si>
  <si>
    <t>http://gestiontransparente.com/Rendicion/hstContrato.aspx?p1=000236&amp;p2=CPS-774-2023&amp;p3=1557724</t>
  </si>
  <si>
    <t>http://gestiontransparente.com/Rendicion/hstContrato.aspx?p1=000236&amp;p2=CPS-775-2023&amp;p3=1557767</t>
  </si>
  <si>
    <t>http://gestiontransparente.com/Rendicion/hstContrato.aspx?p1=000236&amp;p2=CPS-776-2023&amp;p3=1557783</t>
  </si>
  <si>
    <t>http://gestiontransparente.com/Rendicion/hstContrato.aspx?p1=000236&amp;p2=CPS-777-2023&amp;p3=1557787</t>
  </si>
  <si>
    <t>14/03/20232</t>
  </si>
  <si>
    <t>http://gestiontransparente.com/Rendicion/hstContrato.aspx?p1=000236&amp;p2=CPS-778-2023&amp;p3=1560021</t>
  </si>
  <si>
    <t>http://gestiontransparente.com/Rendicion/hstContrato.aspx?p1=000236&amp;p2=CPS-779-2023&amp;p3=1560229</t>
  </si>
  <si>
    <t>http://gestiontransparente.com/Rendicion/hstContrato.aspx?p1=000236&amp;p2=CPS-780-2023&amp;p3=1560275</t>
  </si>
  <si>
    <t>http://gestiontransparente.com/Rendicion/hstContrato.aspx?p1=000236&amp;p2=CPS-781-2023&amp;p3=1560284</t>
  </si>
  <si>
    <t>http://gestiontransparente.com/Rendicion/hstContrato.aspx?p1=000236&amp;p2=CPS-782-2023&amp;p3=1560295</t>
  </si>
  <si>
    <t>http://gestiontransparente.com/Rendicion/hstContrato.aspx?p1=000236&amp;p2=CPS-783-2023&amp;p3=1560306</t>
  </si>
  <si>
    <t>http://gestiontransparente.com/Rendicion/hstContrato.aspx?p1=000236&amp;p2=OS-141-2023&amp;p3=1562886</t>
  </si>
  <si>
    <t>http://gestiontransparente.com/Rendicion/hstContrato.aspx?p1=000236&amp;p2=OS-142-2023&amp;p3=1562887</t>
  </si>
  <si>
    <t>http://gestiontransparente.com/Rendicion/hstContrato.aspx?p1=000236&amp;p2=OS-143-2023&amp;p3=1562359</t>
  </si>
  <si>
    <t>http://gestiontransparente.com/Rendicion/hstContrato.aspx?p1=000236&amp;p2=OS-144-2023&amp;p3=1562825</t>
  </si>
  <si>
    <t>http://gestiontransparente.com/Rendicion/hstContrato.aspx?p1=000236&amp;p2=OS-145-2023&amp;p3=1563508</t>
  </si>
  <si>
    <t>http://gestiontransparente.com/Rendicion/hstContrato.aspx?p1=000236&amp;p2=OS-146-2023&amp;p3=1563804</t>
  </si>
  <si>
    <t>CPS-785-2023</t>
  </si>
  <si>
    <t>CPS-786-2023</t>
  </si>
  <si>
    <t>CPS-787-2023</t>
  </si>
  <si>
    <t>CPS-788-2023</t>
  </si>
  <si>
    <t>CPS-789-2023</t>
  </si>
  <si>
    <t>CPS-790-2023</t>
  </si>
  <si>
    <t>CPS-791-2023</t>
  </si>
  <si>
    <t>CPS-792-2023</t>
  </si>
  <si>
    <t>CPS-793-2023</t>
  </si>
  <si>
    <t>CPS-794-2023</t>
  </si>
  <si>
    <t>CPS-795-2023</t>
  </si>
  <si>
    <t>CPS-796-2023</t>
  </si>
  <si>
    <t>CPS-797-2023</t>
  </si>
  <si>
    <t>CPS-798-2023</t>
  </si>
  <si>
    <t>CPS-799-2023</t>
  </si>
  <si>
    <t>CPS-800-2023</t>
  </si>
  <si>
    <t>CPS-801-2023</t>
  </si>
  <si>
    <t>CPS-802-2023</t>
  </si>
  <si>
    <t>CPS-806-2023</t>
  </si>
  <si>
    <t>CPS-803-2023</t>
  </si>
  <si>
    <t>CPS-804-2023</t>
  </si>
  <si>
    <t>CPS-805-2023</t>
  </si>
  <si>
    <t>CPS-807-2023</t>
  </si>
  <si>
    <t>CPS-808-2023</t>
  </si>
  <si>
    <t>CPS-809-2023</t>
  </si>
  <si>
    <t>CPS-810-2023</t>
  </si>
  <si>
    <t>CPS-811-2023</t>
  </si>
  <si>
    <t>CPS-812-2023</t>
  </si>
  <si>
    <t>CPS-813-2023</t>
  </si>
  <si>
    <t>CPS-814-2023</t>
  </si>
  <si>
    <t>CPS-815-2023</t>
  </si>
  <si>
    <t>CPS-816-2023</t>
  </si>
  <si>
    <t>CPS-817-2023</t>
  </si>
  <si>
    <t>CPS-818-2023</t>
  </si>
  <si>
    <t>CPS-819-2023</t>
  </si>
  <si>
    <t>CPS-820-2023</t>
  </si>
  <si>
    <t>CONTRATAR UN COORDINADOR DE PROYECTO PARA CUMPLIR CON LOS OBJETIVOS DEL CONTRATO INTERADMINISTRATIVO No. C.I. 4600015302 DEL 15 DE MARZO DE 2023 CELEBRADO ENTRE LA REFORESTADORA INTEGRAL DE ANTIOQUIA RIA S.A. Y EL DEPARTAMENTO DE ANTIOQUIA - SECRETARIA DE AMBIENTE Y SOSTENIBILIDAD</t>
  </si>
  <si>
    <t>DIANA MARCELA ARBOLEDA OVIEDO</t>
  </si>
  <si>
    <t>dianaarboleda812@gmail.com</t>
  </si>
  <si>
    <t>CONTRATO INTERADMINISTRATIVO N 4600015302 DE 2023</t>
  </si>
  <si>
    <t>4600015302 DE 2023</t>
  </si>
  <si>
    <t>https://www.secop.gov.co/CO1ContractsManagement/Tendering/ProcurementContractEdit/View?docUniqueIdentifier=CO1.PCCNTR.4811231&amp;prevCtxUrl=https%3a%2f%2fwww.secop.gov.co%3a443%2fCO1ContractsManagement%2fTendering%2fProcurementContractManagement%2fIndex&amp;prevCtxLbl=Contratos+</t>
  </si>
  <si>
    <t>http://gestiontransparente.com/Rendicion/hstContrato.aspx?p1=000236&amp;p2=CPS-785-2023&amp;p3=1563878</t>
  </si>
  <si>
    <t>APOYAR EL ÁREA DE SEGURIDAD Y SALUD EN EL TRABAJO EN LA REVISIÓN Y CERTIFICACIÓN DE LA SEGURIDAD SOCIAL DE CONTRATISTAS Y OPERADORES DE LA REFORESTADORA INTEGRAL DE ANTIOQUIA</t>
  </si>
  <si>
    <t>PAULA ANDREA ROJAS TORRES</t>
  </si>
  <si>
    <t>paula.rojas.torres@hotmail.com</t>
  </si>
  <si>
    <t>https://www.secop.gov.co/CO1ContractsManagement/Tendering/ProcurementContractEdit/View?docUniqueIdentifier=CO1.PCCNTR.4773811&amp;prevCtxUrl=https%3a%2f%2fwww.secop.gov.co%3a443%2fCO1ContractsManagement%2fTendering%2fProcurementContractManagement%2fIndex&amp;prevCtxLbl=Contratos+</t>
  </si>
  <si>
    <t>http://gestiontransparente.com/Rendicion/hstContrato.aspx?p1=000236&amp;p2=CPS-786-2023&amp;p3=1565136</t>
  </si>
  <si>
    <t>CONTRATAR LOS SERVICIOS PROFESIONALES Y TÉCNICOS PARA ADELANTAR LA ACTUALIZACIÓN DEL INVENTARIO Y EL AVALÚO DE PLANTACIONES FORESTALES PRIORIZADAS PARA EXPLOTACIÓN DE LA REFORESTADORA INTEGRAL DE ANTIOQUIA LOCALIZADAS EN LAS SUBREGIONES DEL DEPARTAMENTO DE ANTIOQUIA.</t>
  </si>
  <si>
    <t>FORESTRY CONSULTING GROUP SAS</t>
  </si>
  <si>
    <t>esteban.gallo@fcgsas.com</t>
  </si>
  <si>
    <t>PPRESTAR LOS SERVICIOS, COMO TECNÓLOGO AUXILIAR ADMINISTRATIVO PARA CUMPLIR CON LOS OBJETIVOS DEL CONTRATO INTERADMINISTRATIVO No. C.I. 4600014117 DEL 14 DE SEPTIEMBRE DE 2022. CELEBRADO ENTRE LA REFORESTADORA INTEGRAL DE ANTIOQUIA RIA S.A. Y EL DEPARTAMENTO DE ANTIOQUIA - SECRETARIA DE AMBIENTE Y SOSTENIBILIDAD</t>
  </si>
  <si>
    <t>https://www.secop.gov.co/CO1ContractsManagement/Tendering/ProcurementContractEdit/View?docUniqueIdentifier=CO1.PCCNTR.4780901&amp;prevCtxUrl=https%3a%2f%2fwww.secop.gov.co%3a443%2fCO1ContractsManagement%2fTendering%2fProcurementContractManagement%2fIndex&amp;prevCtxLbl=Contratos+</t>
  </si>
  <si>
    <t>PRESTAR LOS SERVICIOS, COMO UN PROFESIONAL ADMINISTRATIVO, CUYO OBJETO ES CUMPLIR CON LOS OBJETIVOS DEL CONTRATO INTERADMINISTRATIVO No. C.I. al CI 4600015302 de 2023 CELEBRADO ENTRE LA REFORESTADORA INTEGRAL DE ANTIOQUIA RIA S.A. Y EL DEPARTAMENTO DE ANTIOQUIA - SECRETARIA DE AMBIENTE Y SOSTENIBILIDAD</t>
  </si>
  <si>
    <t>ROSA FERNANDA ALVAREZ VALDERRAMA</t>
  </si>
  <si>
    <t>fernandaav@hotmail.com</t>
  </si>
  <si>
    <t>https://www.secop.gov.co/CO1ContractsManagement/Tendering/ProcurementContractEdit/View?docUniqueIdentifier=CO1.PCCNTR.4811708&amp;prevCtxUrl=https%3a%2f%2fwww.secop.gov.co%3a443%2fCO1ContractsManagement%2fTendering%2fProcurementContractManagement%2fIndex&amp;prevCtxLbl=Contratos+</t>
  </si>
  <si>
    <t>http://gestiontransparente.com/Rendicion/hstContrato.aspx?p1=000236&amp;p2=CPS-789-2023&amp;p3=1563891</t>
  </si>
  <si>
    <t>PRESTAR LOS SERVICIOS, COMO UN ABOGADO , CUYO OBJETO ES CUMPLIR CON LOS OBJETIVOS DEL CONTRATO INTERADMINISTRATIVO No. C.I. al CI 4600015302 de 2023. CELEBRADO ENTRE LA REFORESTADORA INTEGRAL DE ANTIOQUIA RIA S.A. Y EL DEPARTAMENTO DE ANTIOQUIA - SECRETARIA DE AMBIENTE Y SOSTENIBILIDAD</t>
  </si>
  <si>
    <t>https://www.secop.gov.co/CO1ContractsManagement/Tendering/ProcurementContractEdit/View?docUniqueIdentifier=CO1.PCCNTR.4810859&amp;prevCtxUrl=https%3a%2f%2fwww.secop.gov.co%3a443%2fCO1ContractsManagement%2fTendering%2fProcurementContractManagement%2fIndex&amp;prevCtxLbl=Contratos+</t>
  </si>
  <si>
    <t>http://gestiontransparente.com/Rendicion/hstContrato.aspx?p1=000236&amp;p2=CPS-790-2023&amp;p3=1564172</t>
  </si>
  <si>
    <t>PRESTAR LOS SERVICIOS, COMO UN AUXILIAR GESTIÓN DOCUMENTAL, CUYO OBJETO ES CUMPLIR CON LOS OBJETIVOS DEL CONTRATO INTERADMINISTRATIVO No. C.I. al CI 4600015302 de 2023. CELEBRADO ENTRE LA REFORESTADORA INTEGRAL DE ANTIOQUIA RIA S.A. Y EL DEPARTAMENTO DE ANTIOQUIA - SECRETARIA DE AMBIENTE Y SOSTENIBILIDAD</t>
  </si>
  <si>
    <t>santiagovz123@hotmail.com</t>
  </si>
  <si>
    <t>https://www.secop.gov.co/CO1ContractsManagement/Tendering/ProcurementContractEdit/View?docUniqueIdentifier=CO1.PCCNTR.4811789&amp;prevCtxUrl=https%3a%2f%2fwww.secop.gov.co%3a443%2fCO1ContractsManagement%2fTendering%2fProcurementContractManagement%2fIndex&amp;prevCtxLbl=Contratos+</t>
  </si>
  <si>
    <t>http://gestiontransparente.com/Rendicion/hstContrato.aspx?p1=000236&amp;p2=CPS-791-2023&amp;p3=1564202</t>
  </si>
  <si>
    <t>http://gestiontransparente.com/Rendicion/hstContrato.aspx?p1=000236&amp;p2=CPS-788-2023&amp;p3=1565322</t>
  </si>
  <si>
    <t>PRESTAR LOS SERVICIOS, COMO PROFESIONAL EN EL ÁREA COMUNICACIONAL, CUYO OBJETO ES CUMPLIR CON LOS OBJETIVOS DEL CONTRATO INTERADMINISTRATIVO No. C.I. al CI 4600015302 de 2023. CELEBRADO ENTRE LA REFORESTADORA INTEGRAL DE ANTIOQUIA RIA S.A. Y EL DEPARTAMENTO DE ANTIOQUIA - SECRETARIA DE AMBIENTE Y SOSTENIBILIDAD</t>
  </si>
  <si>
    <t>https://www.secop.gov.co/CO1ContractsManagement/Tendering/ProcurementContractEdit/View?docUniqueIdentifier=CO1.PCCNTR.4812105&amp;prevCtxUrl=https%3a%2f%2fwww.secop.gov.co%3a443%2fCO1ContractsManagement%2fTendering%2fProcurementContractManagement%2fIndex&amp;prevCtxLbl=Contratos+</t>
  </si>
  <si>
    <t>PRESTAR LOS SERVICIOS, COMO UN GESTOR TERRITORIAL REALIZANDO ACOMPAÑAMIENTO A LOS GUARDACUENCAS PARA LA PROTECCIÓN DE CUENCAS ABASTECEDORAS QUE SURTEN ACUEDUCTOS EN LA ZONA DE (OCCIDENTE Y URABA), CUYO OBJETO ES CUMPLIR CON LOS OBJETIVOS DEL CONTRATO INTERADMINISTRATIVO No.CI 4600015302 de 2023 CELEBRADO ENTRE LA REFORESTADORA INTEGRAL DE ANTIOQUIA RIA S.A. Y EL DEPARTAMENTO DE ANTIOQUIA - SECRETARIA DE AMBIENTE Y SOSTENIBILIDAD</t>
  </si>
  <si>
    <t>MARLITH MORENO RIVERA</t>
  </si>
  <si>
    <t>marlith_more65@hotmail.com</t>
  </si>
  <si>
    <t>https://www.secop.gov.co/CO1ContractsManagement/Tendering/ProcurementContractEdit/View?docUniqueIdentifier=CO1.PCCNTR.4829736&amp;prevCtxUrl=https%3a%2f%2fwww.secop.gov.co%3a443%2fCO1ContractsManagement%2fTendering%2fProcurementContractManagement%2fIndex&amp;prevCtxLbl=Contratos+</t>
  </si>
  <si>
    <t>PRESTAR LOS SERVICIOS, COMO UN GESTOR TERRITORIAL REALIZANDO ACOMPAÑAMIENTO A LOS GUARDACUENCAS PARA LA PROTECCIÓN DE CUENCAS ABASTECEDORAS QUE SURTEN ACUEDUCTOS EN LA ZONA DE (SUROESTE), CUYO OBJETO ES CUMPLIR CON LOS OBJETIVOS DEL CONTRATO INTERADMINISTRATIVO No.CI 4600015302 de 2023 CELEBRADO ENTRE LA REFORESTADORA INTEGRAL DE ANTIOQUIA RIA S.A. Y EL DEPARTAMENTO DE ANTIOQUIA - SECRETARIA DE AMBIENTE Y SOSTENIBILIDAD</t>
  </si>
  <si>
    <t>JAVIER ALBERTO GUITIERREZ PEREZ</t>
  </si>
  <si>
    <t>jaalgupe@gmail.com</t>
  </si>
  <si>
    <t>https://www.secop.gov.co/CO1ContractsManagement/Tendering/ProcurementContractEdit/View?docUniqueIdentifier=CO1.PCCNTR.4829835&amp;prevCtxUrl=https%3a%2f%2fwww.secop.gov.co%3a443%2fCO1ContractsManagement%2fTendering%2fProcurementContractManagement%2fIndex&amp;prevCtxLbl=Contratos+</t>
  </si>
  <si>
    <t>PRESTAR LOS SERVICIOS, COMO UN GESTOR TERRITORIAL REALIZANDO ACOMPAÑAMIENTO A LOS GUARDACUENCAS PARA LA PROTECCIÓN DE CUENCAS ABASTECEDORAS QUE SURTEN ACUEDUCTOS EN LA ZONA DE (NORTE, NORDESTE Y MAGDALENA MEDIO), CUYO OBJETO ES CUMPLIR CON LOS OBJETIVOS DEL CONTRATO INTERADMINISTRATIVO No.CI 4600015302 de 2023 CELEBRADO ENTRE LA REFORESTADORA INTEGRAL DE ANTIOQUIA RIA S.A. Y EL DEPARTAMENTO DE ANTIOQUIA - SECRETARIA DE AMBIENTE Y SOSTENIBILIDAD</t>
  </si>
  <si>
    <t>CLAUDIA MILENA VASQUEZ RUIZ</t>
  </si>
  <si>
    <t>vclaudiamilena@gmail.com</t>
  </si>
  <si>
    <t>https://www.secop.gov.co/CO1ContractsManagement/Tendering/ProcurementContractEdit/View?docUniqueIdentifier=CO1.PCCNTR.4830857&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</si>
  <si>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VALDIVIA CUYO OBJETO ES CUMPLIR CON LOS OBJETIVOS DEL CONTRATO INTERADMINISTRATIVO No.CI 4600015302 de 2023 CELEBRADO ENTRE LA REFORESTADORA INTEGRAL DE ANTIOQUIA RIA S.A. Y EL DEPARTAMENTO DE ANTIOQUIA - SECRETARIA DE AMBIENTE Y SOSTENIBILIDAD.</t>
  </si>
  <si>
    <t>GUILLERMO ALONSO CARDENAS BARON</t>
  </si>
  <si>
    <t>guillo9782@gmail.com</t>
  </si>
  <si>
    <t>https://www.secop.gov.co/CO1ContractsManagement/Tendering/ProcurementContractEdit/View?docUniqueIdentifier=CO1.PCCNTR.4830083&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</si>
  <si>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EBEJICO CUYO OBJETO ES CUMPLIR CON LOS OBJETIVOS DEL CONTRATO INTERADMINISTRATIVO No.CI 4600015302 de 2023 CELEBRADO ENTRE LA REFORESTADORA INTEGRAL DE ANTIOQUIA RIA S.A. Y EL DEPARTAMENTO DE ANTIOQUIA - SECRETARIA DE AMBIENTE Y SOSTENIBILIDAD.</t>
  </si>
  <si>
    <t>LUZ MARY CELIS LONDOÑO</t>
  </si>
  <si>
    <t>alcaldia@ebejico-antioquia.gov.co</t>
  </si>
  <si>
    <t>https://www.secop.gov.co/CO1ContractsManagement/Tendering/ProcurementContractEdit/View?docUniqueIdentifier=CO1.PCCNTR.4830218&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</si>
  <si>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SANTAFE DE ANTIOQUIA CUYO OBJETO ES CUMPLIR CON LOS OBJETIVOS DEL CONTRATO INTERADMINISTRATIVO No.CI 4600015302 de 2023 CELEBRADO ENTRE LA REFORESTADORA INTEGRAL DE ANTIOQUIA RIA S.A. Y EL DEPARTAMENTO DE ANTIOQUIA - SECRETARIA DE AMBIENTE Y SOSTENIBILIDAD</t>
  </si>
  <si>
    <t>JORGE IVAN CARTAGENA URREGO</t>
  </si>
  <si>
    <t>jorge-cartagena@hotmail.com</t>
  </si>
  <si>
    <t>https://www.secop.gov.co/CO1ContractsManagement/Tendering/ProcurementContractEdit/View?docUniqueIdentifier=CO1.PCCNTR.4830994&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</si>
  <si>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PUERTO NARE CUYO OBJETO ES CUMPLIR CON LOS OBJETIVOS DEL CONTRATO INTERADMINISTRATIVO No.CI 4600015302 de 2023 CELEBRADO ENTRE LA REFORESTADORA INTEGRAL DE ANTIOQUIA RIA S.A. Y EL DEPARTAMENTO DE ANTIOQUIA - SECRETARIA DE AMBIENTE Y SOSTENIBILIDAD.</t>
  </si>
  <si>
    <t>DIONNE ALEIDA QUINTANA RIVERA</t>
  </si>
  <si>
    <t>lineyrivera13@gmail.com</t>
  </si>
  <si>
    <t>https://www.secop.gov.co/CO1ContractsManagement/Tendering/ProcurementContractEdit/View?docUniqueIdentifier=CO1.PCCNTR.4830242&amp;prevCtxUrl=https%3a%2f%2fwww.secop.gov.co%3a443%2fCO1ContractsManagement%2fTendering%2fProcurementContractManagement%2fIndex&amp;prevCtxLbl=Contratos+</t>
  </si>
  <si>
    <t>MARIA  NIYARETH HENAO ZAPATA</t>
  </si>
  <si>
    <t>nisemohe-30@hotmail.com</t>
  </si>
  <si>
    <t>https://www.secop.gov.co/CO1ContractsManagement/Tendering/ProcurementContractEdit/View?docUniqueIdentifier=CO1.PCCNTR.4830123&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</si>
  <si>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ABRIAQUI CUYO OBJETO ES CUMPLIR CON LOS OBJETIVOS DEL CONTRATO INTERADMINISTRATIVO No.CI 4600015302 de 2023 CELEBRADO ENTRE LA REFORESTADORA INTEGRAL DE ANTIOQUIA RIA S.A. Y EL DEPARTAMENTO DE ANTIOQUIA - SECRETARIA DE AMBIENTE Y SOSTENIBILIDAD</t>
  </si>
  <si>
    <t>YOLANDA SALAS URREGO</t>
  </si>
  <si>
    <t>yoso@misena.edu.co</t>
  </si>
  <si>
    <t>https://www.secop.gov.co/CO1ContractsManagement/Tendering/ProcurementContractEdit/View?docUniqueIdentifier=CO1.PCCNTR.4830066&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</si>
  <si>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CISNEROS CUYO OBJETO ES CUMPLIR CON LOS OBJETIVOS DEL CONTRATO INTERADMINISTRATIVO No.CI 4600015302 de 2023 CELEBRADO ENTRE LA REFORESTADORA INTEGRAL DE ANTIOQUIA RIA S.A. Y EL DEPARTAMENTO DE ANTIOQUIA - SECRETARIA DE AMBIENTE Y SOSTENIBILIDAD</t>
  </si>
  <si>
    <t>MARTIN DARIO TOBON QUINTANA</t>
  </si>
  <si>
    <t>madatoqui1609@hotmail.com</t>
  </si>
  <si>
    <t>https://www.secop.gov.co/CO1ContractsManagement/Tendering/ProcurementContractEdit/View?docUniqueIdentifier=CO1.PCCNTR.4830260&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</si>
  <si>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CAMPAMENTO CUYO OBJETO ES CUMPLIR CON LOS OBJETIVOS DEL CONTRATO INTERADMINISTRATIVO No.CI 4600015302 de 2023 CELEBRADO ENTRE LA REFORESTADORA INTEGRAL DE ANTIOQUIA RIA S.A. Y EL DEPARTAMENTO DE ANTIOQUIA - SECRETARIA DE AMBIENTE Y SOSTENIBILIDAD</t>
  </si>
  <si>
    <t>JORGE IVAN MOLINA BARRIENTOS</t>
  </si>
  <si>
    <t>guardacuencascampamento@gmail.com</t>
  </si>
  <si>
    <t>https://www.secop.gov.co/CO1ContractsManagement/Tendering/ProcurementContractEdit/View?docUniqueIdentifier=CO1.PCCNTR.4830650&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</si>
  <si>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CARACOLI CUYO OBJETO ES CUMPLIR CON LOS OBJETIVOS DEL CONTRATO INTERADMINISTRATIVO No.CI 4600015302 de 2023 CELEBRADO ENTRE LA REFORESTADORA INTEGRAL DE ANTIOQUIA RIA S.A. Y EL DEPARTAMENTO DE ANTIOQUIA - SECRETARIA DE AMBIENTE Y SOSTENIBILIDAD</t>
  </si>
  <si>
    <t>CARLOS MARIO DUQUE LOPEZ</t>
  </si>
  <si>
    <t>carlosduqueoso@hotmail.com</t>
  </si>
  <si>
    <t>https://www.secop.gov.co/CO1ContractsManagement/Tendering/ProcurementContractEdit/View?docUniqueIdentifier=CO1.PCCNTR.4830254&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</si>
  <si>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ANGELOPOLIS CUYO OBJETO ES CUMPLIR CON LOS OBJETIVOS DEL CONTRATO INTERADMINISTRATIVO No.CI 4600015302 de 2023 CELEBRADO ENTRE LA REFORESTADORA INTEGRAL DE ANTIOQUIA RIA S.A. Y EL DEPARTAMENTO DE ANTIOQUIA - SECRETARIA DE AMBIENTE Y SOSTENIBILIDAD</t>
  </si>
  <si>
    <t>LISET DAHIANA ARBOLEDA ARBOLEDA</t>
  </si>
  <si>
    <t>https://www.secop.gov.co/CO1ContractsManagement/Tendering/ProcurementContractEdit/View?docUniqueIdentifier=CO1.PCCNTR.4830455&amp;prevCtxUrl=https%3a%2f%2fwww.secop.gov.co%3a443%2fCO1ContractsManagement%2fTendering%2fProcurementContractManagement%2fIndex&amp;prevCtxLbl=Contratos+</t>
  </si>
  <si>
    <t>http://gestiontransparente.com/Rendicion/hstContrato.aspx?p1=000236&amp;p2=CPS-805-2023&amp;p3=1564889</t>
  </si>
  <si>
    <t>http://gestiontransparente.com/Rendicion/hstContrato.aspx?p1=000236&amp;p2=CPS-792-2023&amp;p3=1564240</t>
  </si>
  <si>
    <t>http://gestiontransparente.com/Rendicion/hstContrato.aspx?p1=000236&amp;p2=CPS-793-2023&amp;p3=1564433</t>
  </si>
  <si>
    <t>http://gestiontransparente.com/Rendicion/hstContrato.aspx?p1=000236&amp;p2=CPS-794-2023&amp;p3=1564444</t>
  </si>
  <si>
    <t>http://gestiontransparente.com/Rendicion/hstContrato.aspx?p1=000236&amp;p2=CPS-795-2023&amp;p3=1564640</t>
  </si>
  <si>
    <t>http://gestiontransparente.com/Rendicion/hstContrato.aspx?p1=000236&amp;p2=CPS-796-2023&amp;p3=1564653</t>
  </si>
  <si>
    <t>http://gestiontransparente.com/Rendicion/hstContrato.aspx?p1=000236&amp;p2=CPS-797-2023&amp;p3=1564671</t>
  </si>
  <si>
    <t>http://gestiontransparente.com/Rendicion/hstContrato.aspx?p1=000236&amp;p2=CPS-798-2023&amp;p3=1564684</t>
  </si>
  <si>
    <t>http://gestiontransparente.com/Rendicion/hstContrato.aspx?p1=000236&amp;p2=CPS-799-2023&amp;p3=1564855</t>
  </si>
  <si>
    <t>http://gestiontransparente.com/Rendicion/hstContrato.aspx?p1=000236&amp;p2=CPS-800-2023&amp;p3=1564859</t>
  </si>
  <si>
    <t>http://gestiontransparente.com/Rendicion/hstContrato.aspx?p1=000236&amp;p2=CPS-801-2023&amp;p3=1564868</t>
  </si>
  <si>
    <t>http://gestiontransparente.com/Rendicion/hstContrato.aspx?p1=000236&amp;p2=CPS-802-2023&amp;p3=1564870</t>
  </si>
  <si>
    <t>http://gestiontransparente.com/Rendicion/hstContrato.aspx?p1=000236&amp;p2=CPS-803-2023&amp;p3=1564884</t>
  </si>
  <si>
    <t>http://gestiontransparente.com/Rendicion/hstContrato.aspx?p1=000236&amp;p2=CPS-804-2023&amp;p3=1564888</t>
  </si>
  <si>
    <t>PRESTAR LOS SERVICIOS, COMO GUARDACUENCAS, REALIZANDO LA CUSTODIA DE ÁREAS PARA LA PROTECCIÓN DE CUENCAS ABASTECEDORAS QUE SURTEN ACUEDUCTOS EN EL MUNICIPIO DE AMAGÁ CUYO OBJETO ES CUMPLIR CON LOS OBJETIVOS DEL CONTRATO INTERADMINISTRATIVO No.CI 4600015302 de 2023 CELEBRADO ENTRE LA REFORESTADORA INTEGRAL DE ANTIOQUIA RIA S.A. Y EL DEPARTAMENTO DE ANTIOQUIA - SECRETARIA DE AMBIENTE Y SOSTENIBILIDAD.</t>
  </si>
  <si>
    <t>ISABELA DEOSSA OCAMPO</t>
  </si>
  <si>
    <t>isabeladeossa66@gmail.com</t>
  </si>
  <si>
    <t>https://www.secop.gov.co/CO1ContractsManagement/Tendering/ProcurementContractEdit/View?docUniqueIdentifier=CO1.PCCNTR.4830617&amp;prevCtxUrl=https%3a%2f%2fwww.secop.gov.co%3a443%2fCO1ContractsManagement%2fTendering%2fProcurementContractManagement%2fIndex&amp;prevCtxLbl=Contratos+</t>
  </si>
  <si>
    <t>http://gestiontransparente.com/Rendicion/hstContrato.aspx?p1=000236&amp;p2=CPS-806-2023&amp;p3=1564955</t>
  </si>
  <si>
    <t>PRESTAR LOS SERVICIOS, COMO GUARDACUENCAS, REALIZANDO LA CUSTODIA DE ÁREAS PARA LA PROTECCIÓN DE CUENCAS ABASTECEDORAS QUE SURTEN ACUEDUCTOS EN EL MUNICIPIO DE ENTRERIOS CUYO OBJETO ES CUMPLIR CON LOS OBJETIVOS DEL CONTRATO INTERADMINISTRATIVO No.CI 4600015302 de 2023 CELEBRADO ENTRE LA REFORESTADORA INTEGRAL DE ANTIOQUIA RIA S.A. Y EL DEPARTAMENTO DE ANTIOQUIA - SECRETARIA DE AMBIENTE Y SOSTENIBILIDAD</t>
  </si>
  <si>
    <t>JHONATAN VILLA TOBON</t>
  </si>
  <si>
    <t>jhonatanvillatobon@gmail.com</t>
  </si>
  <si>
    <t>https://www.secop.gov.co/CO1ContractsManagement/Tendering/ProcurementContractEdit/View?docUniqueIdentifier=CO1.PCCNTR.4829766&amp;prevCtxUrl=https%3a%2f%2fwww.secop.gov.co%3a443%2fCO1ContractsManagement%2fTendering%2fProcurementContractManagement%2fIndex&amp;prevCtxLbl=Contratos+</t>
  </si>
  <si>
    <t>http://gestiontransparente.com/Rendicion/hstContrato.aspx?p1=000236&amp;p2=CPS-807-2023&amp;p3=1564957</t>
  </si>
  <si>
    <t>PRESTAR LOS SERVICIOS, COMO GUARDACUENCAS, REALIZANDO LA CUSTODIA DE ÁREAS PARA LA PROTECCIÓN DE CUENCAS ABASTECEDORAS QUE SURTEN ACUEDUCTOS EN EL MUNICIPIO DE TITIRIBI CUYO OBJETO ES CUMPLIR CON LOS OBJETIVOS DEL CONTRATO INTERADMINISTRATIVO No.CI 4600015302 de 2023 CELEBRADO ENTRE LA REFORESTADORA INTEGRAL DE ANTIOQUIA RIA S.A. Y EL DEPARTAMENTO DE ANTIOQUIA - SECRETARIA DE AMBIENTE Y SOSTENIBILIDAD</t>
  </si>
  <si>
    <t>LEON HERNANDO MONTOYA LOAIZA</t>
  </si>
  <si>
    <t>aurarosaloaiza24709@gmail.com</t>
  </si>
  <si>
    <t>https://www.secop.gov.co/CO1ContractsManagement/Tendering/ProcurementContractEdit/View?docUniqueIdentifier=CO1.PCCNTR.4831027&amp;prevCtxUrl=https%3a%2f%2fwww.secop.gov.co%3a443%2fCO1ContractsManagement%2fTendering%2fProcurementContractManagement%2fIndex&amp;prevCtxLbl=Contratos+</t>
  </si>
  <si>
    <t>http://gestiontransparente.com/Rendicion/hstContrato.aspx?p1=000236&amp;p2=CPS-808-2023&amp;p3=1564959</t>
  </si>
  <si>
    <t>PRESTAR LOS SERVICIOS, COMO GUARDACUENCAS, REALIZANDO LA CUSTODIA DE ÁREAS PARA LA PROTECCIÓN DE CUENCAS ABASTECEDORAS QUE SURTEN ACUEDUCTOS EN EL MUNICIPIO DE BETANIA CUYO OBJETO ES CUMPLIR CON LOS OBJETIVOS DEL CONTRATO INTERADMINISTRATIVO No.CI 4600015302 de 2023 CELEBRADO ENTRE LA REFORESTADORA INTEGRAL DE ANTIOQUIA RIA S.A. Y EL DEPARTAMENTO DE ANTIOQUIA - SECRETARIA DE AMBIENTE Y SOSTENIBILIDAD</t>
  </si>
  <si>
    <t>JOSE ANTONIO SALAZAR MARIN</t>
  </si>
  <si>
    <t>josesalazarmarin7@gmail.com</t>
  </si>
  <si>
    <t>https://www.secop.gov.co/CO1ContractsManagement/Tendering/ProcurementContractEdit/View?docUniqueIdentifier=CO1.PCCNTR.4830842&amp;prevCtxUrl=https%3a%2f%2fwww.secop.gov.co%3a443%2fCO1ContractsManagement%2fTendering%2fProcurementContractManagement%2fIndex&amp;prevCtxLbl=Contratos+</t>
  </si>
  <si>
    <t>http://gestiontransparente.com/Rendicion/hstContrato.aspx?p1=000236&amp;p2=CPS-809-2023&amp;p3=1564970</t>
  </si>
  <si>
    <t>PRESTAR LOS SERVICIOS, COMO GUARDACUENCAS, REALIZANDO LA CUSTODIA DE ÁREAS PARA LA PROTECCIÓN DE CUENCAS ABASTECEDORAS QUE SURTEN ACUEDUCTOS EN EL MUNICIPIO DE SANTA ROSA CUYO OBJETO ES CUMPLIR CON LOS OBJETIVOS DEL CONTRATO INTERADMINISTRATIVO No.CI 4600015302 de 2023 CELEBRADO ENTRE LA REFORESTADORA INTEGRAL DE ANTIOQUIA RIA S.A. Y EL DEPARTAMENTO DE ANTIOQUIA - SECRETARIA DE AMBIENTE Y SOSTENIBILIDAD.</t>
  </si>
  <si>
    <t>YULIANA ANDREA LOPEZ LOAIZA</t>
  </si>
  <si>
    <t>ylopesl1@correo.tdea.edu.co</t>
  </si>
  <si>
    <t>https://www.secop.gov.co/CO1ContractsManagement/Tendering/ProcurementContractEdit/View?docUniqueIdentifier=CO1.PCCNTR.4830963&amp;prevCtxUrl=https%3a%2f%2fwww.secop.gov.co%3a443%2fCO1ContractsManagement%2fTendering%2fProcurementContractManagement%2fIndex&amp;prevCtxLbl=Contratos+</t>
  </si>
  <si>
    <t>http://gestiontransparente.com/Rendicion/hstContrato.aspx?p1=000236&amp;p2=CPS-810-2023&amp;p3=1564971</t>
  </si>
  <si>
    <t>PRESTAR LOS SERVICIOS, COMO GUARDACUENCAS, REALIZANDO LA CUSTODIA DE ÁREAS PARA LA PROTECCIÓN DE CUENCAS ABASTECEDORAS QUE SURTEN ACUEDUCTOS EN EL MUNICIPIO DE CAROLINA DEL PRINCIPE CUYO OBJETO ES CUMPLIR CON LOS OBJETIVOS DEL CONTRATO INTERADMINISTRATIVO No.CI 4600015302 de 2023 CELEBRADO ENTRE LA REFORESTADORA INTEGRAL DE ANTIOQUIA RIA S.A. Y EL DEPARTAMENTO DE ANTIOQUIA - SECRETARIA DE AMBIENTE Y SOSTENIBILIDAD.</t>
  </si>
  <si>
    <t>DANIEL FERNANDO PALACIO MARTINEZ</t>
  </si>
  <si>
    <t>danielpalacio738@gmail.com</t>
  </si>
  <si>
    <t>https://www.secop.gov.co/CO1ContractsManagement/Tendering/ProcurementContractEdit/View?docUniqueIdentifier=CO1.PCCNTR.4830089&amp;prevCtxUrl=https%3a%2f%2fwww.secop.gov.co%3a443%2fCO1ContractsManagement%2fTendering%2fProcurementContractManagement%2fIndex&amp;prevCtxLbl=Contratos+</t>
  </si>
  <si>
    <t>http://gestiontransparente.com/Rendicion/hstContrato.aspx?p1=000236&amp;p2=CPS-811-2023&amp;p3=1565056</t>
  </si>
  <si>
    <t>PRESTAR LOS SERVICIOS, COMO GUARDACUENCAS, REALIZANDO LA CUSTODIA DE ÁREAS PARA LA PROTECCIÓN DE CUENCAS ABASTECEDORAS QUE SURTEN ACUEDUCTOS EN EL MUNICIPIO DE CARAMANTA CUYO OBJETO ES CUMPLIR CON LOS OBJETIVOS DEL CONTRATO INTERADMINISTRATIVO No.CI 4600015302 de 2023 CELEBRADO ENTRE LA REFORESTADORA INTEGRAL DE ANTIOQUIA RIA S.A. Y EL DEPARTAMENTO DE ANTIOQUIA - SECRETARIA DE AMBIENTE Y SOSTENIBILIDAD.</t>
  </si>
  <si>
    <t>LICY DAYANA VERGARA GUZMAN</t>
  </si>
  <si>
    <t>dayanaguzman047@gmail.com</t>
  </si>
  <si>
    <t>https://www.secop.gov.co/CO1ContractsManagement/Tendering/ProcurementContractEdit/View?docUniqueIdentifier=CO1.PCCNTR.4829700&amp;prevCtxUrl=https%3a%2f%2fwww.secop.gov.co%3a443%2fCO1ContractsManagement%2fTendering%2fProcurementContractManagement%2fIndex&amp;prevCtxLbl=Contratos+</t>
  </si>
  <si>
    <t>http://gestiontransparente.com/Rendicion/hstContrato.aspx?p1=000236&amp;p2=CPS-812-2023&amp;p3=1565057</t>
  </si>
  <si>
    <t>PRESTAR LOS SERVICIOS, COMO GUARDACUENCAS, REALIZANDO LA CUSTODIA DE ÁREAS PARA LA PROTECCIÓN DE CUENCAS ABASTECEDORAS QUE SURTEN ACUEDUCTOS EN EL MUNICIPIO DE CONCORDIA CUYO OBJETO ES CUMPLIR CON LOS OBJETIVOS DEL CONTRATO INTERADMINISTRATIVO No.CI 4600015302 de 2023 CELEBRADO ENTRE LA REFORESTADORA INTEGRAL DE ANTIOQUIA RIA S.A. Y EL DEPARTAMENTO DE ANTIOQUIA - SECRETARIA DE AMBIENTE Y SOSTENIBILIDAD</t>
  </si>
  <si>
    <t>JUAN GUILLERMO ALVAREZ RUIZ</t>
  </si>
  <si>
    <t>juanguicanta2015@hotmail.com</t>
  </si>
  <si>
    <t>https://www.secop.gov.co/CO1ContractsManagement/Tendering/ProcurementContractEdit/View?docUniqueIdentifier=CO1.PCCNTR.4831039&amp;prevCtxUrl=https%3a%2f%2fwww.secop.gov.co%3a443%2fCO1ContractsManagement%2fTendering%2fProcurementContractManagement%2fIndex&amp;prevCtxLbl=Contratos+</t>
  </si>
  <si>
    <t>http://gestiontransparente.com/Rendicion/hstContrato.aspx?p1=000236&amp;p2=CPS-813-2023&amp;p3=1565058</t>
  </si>
  <si>
    <t>PRESTAR LOS SERVICIOS, COMO GUARDACUENCAS, REALIZANDO LA CUSTODIA DE ÁREAS PARA LA PROTECCIÓN DE CUENCAS ABASTECEDORAS QUE SURTEN ACUEDUCTOS EN EL MUNICIPIO DE CHIGORODÓ CUYO OBJETO ES CUMPLIR CON LOS OBJETIVOS DEL CONTRATO INTERADMINISTRATIVO No.CI 4600015302 de 2023 CELEBRADO ENTRE LA REFORESTADORA INTEGRAL DE ANTIOQUIA RIA S.A. Y EL DEPARTAMENTO DE ANTIOQUIA - SECRETARIA DE AMBIENTE Y SOSTENIBILIDAD.</t>
  </si>
  <si>
    <t>FERNEY HURTADO SERNA</t>
  </si>
  <si>
    <t>keisyhurtadopalacio@gmail.com</t>
  </si>
  <si>
    <t>https://www.secop.gov.co/CO1ContractsManagement/Tendering/ProcurementContractEdit/View?docUniqueIdentifier=CO1.PCCNTR.4829950&amp;prevCtxUrl=https%3a%2f%2fwww.secop.gov.co%3a443%2fCO1ContractsManagement%2fTendering%2fProcurementContractManagement%2fIndex&amp;prevCtxLbl=Contratos+</t>
  </si>
  <si>
    <t>http://gestiontransparente.com/Rendicion/hstContrato.aspx?p1=000236&amp;p2=CPS-814-2023&amp;p3=1565059</t>
  </si>
  <si>
    <t>PRESTAR LOS SERVICIOS, COMO GUARDACUENCAS, REALIZANDO LA CUSTODIA DE ÁREAS PARA LA PROTECCIÓN DE CUENCAS ABASTECEDORAS QUE SURTEN ACUEDUCTOS EN EL MUNICIPIO DE JERICÓ CUYO OBJETO ES CUMPLIR CON LOS OBJETIVOS DEL CONTRATO INTERADMINISTRATIVO No.CI 4600015302 de 2023 CELEBRADO ENTRE LA REFORESTADORA INTEGRAL DE ANTIOQUIA RIA S.A. Y EL DEPARTAMENTO DE ANTIOQUIA - SECRETARIA DE AMBIENTE Y SOSTENIBILIDAD</t>
  </si>
  <si>
    <t>DANIEL ALEJANDRO ZAPATA ARENAS</t>
  </si>
  <si>
    <t>danielalejandrozapata36@gmail.com</t>
  </si>
  <si>
    <t>https://www.secop.gov.co/CO1ContractsManagement/Tendering/ProcurementContractEdit/View?docUniqueIdentifier=CO1.PCCNTR.4830786&amp;prevCtxUrl=https%3a%2f%2fwww.secop.gov.co%3a443%2fCO1ContractsManagement%2fTendering%2fProcurementContractManagement%2fIndex&amp;prevCtxLbl=Contratos+</t>
  </si>
  <si>
    <t>http://gestiontransparente.com/Rendicion/hstContrato.aspx?p1=000236&amp;p2=CPS-815-2023&amp;p3=1565060</t>
  </si>
  <si>
    <t>PRESTAR LOS SERVICIOS, COMO GUARDACUENCAS, REALIZANDO LA CUSTODIA DE ÁREAS PARA LA PROTECCIÓN DE CUENCAS ABASTECEDORAS QUE SURTEN ACUEDUCTOS EN EL MUNICIPIO DE NECOCLI CUYO OBJETO ES CUMPLIR CON LOS OBJETIVOS DEL CONTRATO INTERADMINISTRATIVO No.CI 4600015302 de 2023 CELEBRADO ENTRE LA REFORESTADORA INTEGRAL DE ANTIOQUIA RIA S.A</t>
  </si>
  <si>
    <t>JUAN DAVID CAMPO VALDEMAR</t>
  </si>
  <si>
    <t>villacampo11@gmail.com</t>
  </si>
  <si>
    <t>https://www.secop.gov.co/CO1ContractsManagement/Tendering/ProcurementContractEdit/View?docUniqueIdentifier=CO1.PCCNTR.4829881&amp;prevCtxUrl=https%3a%2f%2fwww.secop.gov.co%3a443%2fCO1ContractsManagement%2fTendering%2fProcurementContractManagement%2fIndex&amp;prevCtxLbl=Contratos+</t>
  </si>
  <si>
    <t>http://gestiontransparente.com/Rendicion/hstContrato.aspx?p1=000236&amp;p2=CPS-816-2023&amp;p3=1565061</t>
  </si>
  <si>
    <t>PRESTAR LOS SERVICIOS, COMO GUARDACUENCAS, REALIZANDO LA CUSTODIA DE ÁREAS PARA LA PROTECCIÓN DE CUENCAS ABASTECEDORAS QUE SURTEN ACUEDUCTOS EN EL MUNICIPIO DE ANGOSTURA CUYO OBJETO ES CUMPLIR CON LOS OBJETIVOS DEL CONTRATO INTERADMINISTRATIVO No.CI 4600015302 de 2023 CELEBRADO ENTRE LA REFORESTADORA INTEGRAL DE ANTIOQUIA RIA S.A. Y EL DEPARTAMENTO DE ANTIOQUIA - SECRETARIA DE AMBIENTE Y SOSTENIBILIDAD.</t>
  </si>
  <si>
    <t>ESTIVEN AGUDELO PIRDRAHITA</t>
  </si>
  <si>
    <t xml:space="preserve"> CC</t>
  </si>
  <si>
    <t>estivenagudelo446@gmail.com</t>
  </si>
  <si>
    <t>https://www.secop.gov.co/CO1ContractsManagement/Tendering/ProcurementContractEdit/View?docUniqueIdentifier=CO1.PCCNTR.4830635&amp;prevCtxUrl=https%3a%2f%2fwww.secop.gov.co%3a443%2fCO1ContractsManagement%2fTendering%2fProcurementContractManagement%2fIndex&amp;prevCtxLbl=Contratos+</t>
  </si>
  <si>
    <t>http://gestiontransparente.com/Rendicion/hstContrato.aspx?p1=000236&amp;p2=CPS-817-2023&amp;p3=1565062</t>
  </si>
  <si>
    <t>PRESTAR LOS SERVICIOS, COMO GUARDACUENCAS, REALIZANDO LA CUSTODIA DE ÁREAS PARA LA PROTECCIÓN DE CUENCAS ABASTECEDORAS QUE SURTEN ACUEDUCTOS EN EL MUNICIPIO DE TAMESIS CUYO OBJETO ES CUMPLIR CON LOS OBJETIVOS DEL CONTRATO INTERADMINISTRATIVO No.CI 4600015302 de 2023 CELEBRADO ENTRE LA REFORESTADORA INTEGRAL DE ANTIOQUIA RIA S.A. Y EL DEPARTAMENTO DE ANTIOQUIA - SECRETARIA DE AMBIENTE Y SOSTENIBILIDAD</t>
  </si>
  <si>
    <t>MARIA JHOANA RENDON ZAPATA</t>
  </si>
  <si>
    <t>cgs.johana.tamesis33@gmail.com</t>
  </si>
  <si>
    <t>https://www.secop.gov.co/CO1ContractsManagement/Tendering/ProcurementContractEdit/View?docUniqueIdentifier=CO1.PCCNTR.4830102&amp;prevCtxUrl=https%3a%2f%2fwww.secop.gov.co%3a443%2fCO1ContractsManagement%2fTendering%2fProcurementContractManagement%2fIndex&amp;prevCtxLbl=Contratos+</t>
  </si>
  <si>
    <t>http://gestiontransparente.com/Rendicion/hstContrato.aspx?p1=000236&amp;p2=CPS-818-2023&amp;p3=1565063</t>
  </si>
  <si>
    <t>https://www.secop.gov.co/CO1ContractsManagement/Tendering/ProcurementContractEdit/View?docUniqueIdentifier=CO1.PCCNTR.4833519&amp;prevCtxUrl=https%3a%2f%2fwww.secop.gov.co%3a443%2fCO1ContractsManagement%2fTendering%2fProcurementContractManagement%2fIndex&amp;prevCtxLbl=Contratos+</t>
  </si>
  <si>
    <t>CONTRATODETRANSPORTE-050-2023</t>
  </si>
  <si>
    <t>PRESTAR LOS SERVICIOS, COMO GUARDACUENCAS, REALIZANDO LA CUSTODIA DE ÁREAS PARA LA PROTECCIÓN DE CUENCAS ABASTECEDORAS QUE SURTEN ACUEDUCTOS EN EL MUNICIPIO DE URRAO CUYO OBJETO ES CUMPLIR CON LOS OBJETIVOS DEL CONTRATO INTERADMINISTRATIVO No.CI 4600015302 de 2023 CELEBRADO ENTRE LA REFORESTADORA INTEGRAL DE ANTIOQUIA RIA S.A. Y EL DEPARTAMENTO DE ANTIOQUIA - SECRETARIA DE AMBIENTE Y SOSTENIBILIDAD</t>
  </si>
  <si>
    <t>JUAN PABLO GUZMAN BERMUDEZ</t>
  </si>
  <si>
    <t>juanpablog233@gmail.com</t>
  </si>
  <si>
    <t>https://www.secop.gov.co/CO1ContractsManagement/Tendering/ProcurementContractEdit/View?docUniqueIdentifier=CO1.PCCNTR.4831410&amp;prevCtxUrl=https%3a%2f%2fwww.secop.gov.co%3a443%2fCO1ContractsManagement%2fTendering%2fProcurementContractManagement%2fIndex&amp;prevCtxLbl=Contratos+</t>
  </si>
  <si>
    <t>http://gestiontransparente.com/Rendicion/hstContrato.aspx?p1=000236&amp;p2=CPS-819-2023&amp;p3=1565064</t>
  </si>
  <si>
    <t>PRESTAR LOS SERVICIOS, COMO GUARDACUENCAS, REALIZANDO LA CUSTODIA DE ÁREAS PARA LA PROTECCIÓN DE CUENCAS ABASTECEDORAS QUE SURTEN ACUEDUCTOS EN EL MUNICIPIO DE MACEO CUYO OBJETO ES CUMPLIR CON LOS OBJETIVOS DEL CONTRATO INTERADMINISTRATIVO No.CI 4600015302 de 2023 CELEBRADO ENTRE LA REFORESTADORA INTEGRAL DE ANTIOQUIA RIA S.A. Y EL DEPARTAMENTO DE ANTIOQUIA - SECRETARIA DE AMBIENTE Y SOSTENIBILIDAD</t>
  </si>
  <si>
    <t>MONICA YULIANA CARDENAS ESPINAL</t>
  </si>
  <si>
    <t>mocarespi@gmail.com</t>
  </si>
  <si>
    <t>https://www.secop.gov.co/CO1ContractsManagement/Tendering/ProcurementContractEdit/View?docUniqueIdentifier=CO1.PCCNTR.4830466&amp;prevCtxUrl=https%3a%2f%2fwww.secop.gov.co%3a443%2fCO1ContractsManagement%2fTendering%2fProcurementContractManagement%2fIndex&amp;prevCtxLbl=Contratos+</t>
  </si>
  <si>
    <t>http://gestiontransparente.com/Rendicion/hstContrato.aspx?p1=000236&amp;p2=CPS-820-2023&amp;p3=1565065</t>
  </si>
  <si>
    <t>CPS-821-2023</t>
  </si>
  <si>
    <t>CPS-822-2023</t>
  </si>
  <si>
    <t>CPS-823-2023</t>
  </si>
  <si>
    <t>CPS-824-2023</t>
  </si>
  <si>
    <t>CPS-825-2023</t>
  </si>
  <si>
    <t>CPS-826-2023</t>
  </si>
  <si>
    <t>CPS-827-2023</t>
  </si>
  <si>
    <t>CPS-828-2023</t>
  </si>
  <si>
    <t>CPS-829-2023</t>
  </si>
  <si>
    <t>CPS-830-2023</t>
  </si>
  <si>
    <t>CPS-831-2023</t>
  </si>
  <si>
    <t>CPS-832-2023</t>
  </si>
  <si>
    <t>CPS-833-2023</t>
  </si>
  <si>
    <t>CPS-834-2023</t>
  </si>
  <si>
    <t>CPS-835-2023</t>
  </si>
  <si>
    <t>CPS-836-2023</t>
  </si>
  <si>
    <t>CPS-837-2023</t>
  </si>
  <si>
    <t>CPS-838-2023</t>
  </si>
  <si>
    <t>CPS-839-2023</t>
  </si>
  <si>
    <t>CPS-840-2023</t>
  </si>
  <si>
    <t>CPS-841-2023</t>
  </si>
  <si>
    <t>CPS-842-2023</t>
  </si>
  <si>
    <t>CPS-843-2023</t>
  </si>
  <si>
    <t>PRESTAR LOS SERVICIOS COMO UN AUXILIAR FINANCIERO PARA EL DESARROLLO DE LAS ACTIVIDADES DE APOYO FINANCIERO Y ADMINISTRATIVO DEL CONTRATO INTERADMINISTRATIVO No. C.I. 4600015302 DEL 15 DE MARZO DE 2023. CELEBRADO ENTRE "LA REFORESTADORA INTEGRAL DE ANTIOQUIA RIA S.A. Y EL DEPARTAMENTO DE ANTIOQUIA SECRETARIA DE AMBIENTE Y SOSTENIBILIDAD.</t>
  </si>
  <si>
    <t>jerca14@hotmail.com</t>
  </si>
  <si>
    <t>ABRIL</t>
  </si>
  <si>
    <t>https://www.secop.gov.co/CO1ContractsManagement/Tendering/ProcurementContractEdit/View?docUniqueIdentifier=CO1.PCCNTR.4867339&amp;prevCtxUrl=https%3a%2f%2fwww.secop.gov.co%3a443%2fCO1ContractsManagement%2fTendering%2fProcurementContractManagement%2fIndex&amp;prevCtxLbl=Contratos+</t>
  </si>
  <si>
    <t>PRESTAR LOS SERVICIOS, COMO UN DIRECTOR TECNICO DE PROYECTO, PARA EL CUMPLIMIENTO DE LOS OBJETIVOS DEL CONTRATO INTERADMINISTRATIVO No. C.I. al CI 4600015402 de 2023. CELEBRADO ENTRE LA REFORESTADORA INTEGRAL DE ANTIOQUIA RIA S.A. Y EL DEPARTAMENTO DE ANTIOQUIA - SECRETARIA DE AGRICULTURA Y DESARROLLO RURAL.</t>
  </si>
  <si>
    <t>PRESTAR LOS SERVICIOS, COMO PROFESIONAL DE APOYO A INFORMES TÉCNICOS, IMPACTO Y SEGUIMIENTO CUYO OBJETO ES CUMPLIR CON LOS OBJETIVOS DEL CONTRATO INTERADMINISTRATIVO No. C.I. al CI 4600015402 de 2023. CELEBRADO ENTRE LA REFORESTADORA INTEGRAL DE ANTIOQUIA RIA S.A. Y EL DEPARTAMENTO DE ANTIOQUIA - SECRETARIA DE AGRICULTURA Y DESARROLLO RURAL</t>
  </si>
  <si>
    <t>PRESTAR LOS SERVICIOS, COMO UN DIRECTOR ADMINISTRATIVO DE PROYECTO, PARA EL CUMPLIMIENTO DE LOS OBJETIVOS DEL CONTRATO INTERADMINISTRATIVO No. C.I. al CI 4600015402 de 2023. CELEBRADO ENTRE LA REFORESTADORA INTEGRAL DE ANTIOQUIA RIA S.A. Y EL DEPARTAMENTO DE ANTIOQUIA - SECRETARIA DE AGRICULTURA Y DESARROLLO RURAL.</t>
  </si>
  <si>
    <t>PRESTAR LOS SERVICIOS, COMO PROFESIONAL DE APOYO ADMINISTRATIVO, PARA EL CUMPLIMIENTO DE LOS OBJETIVOS DEL CONTRATO INTERADMINISTRATIVO No. C.I. al CI 4600015402 de 2023. CELEBRADO ENTRE LA REFORESTADORA INTEGRAL DE ANTIOQUIA RIA S.A. Y EL DEPARTAMENTO DE ANTIOQUIA - SECRETARIA DE AGRICULTURA Y DESARROLLO RURAL.</t>
  </si>
  <si>
    <t>PRESTAR LOS SERVICIOS COMO GUARDACUENCAS, REALIZANDO LA CUSTODIA DE AREAS PARA LA PROTECCION DE CUENCAS ABASTECEDORAS QUE SURTEN ACUEDUCTOS EN EL MUNICIPIO DE ANDES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</si>
  <si>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ARBOLETES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</si>
  <si>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BARBOSA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</si>
  <si>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BELMIRA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</si>
  <si>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CAICEDO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</si>
  <si>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CHIGORODO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</si>
  <si>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CIUDAD BOLIVAR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</si>
  <si>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FRONTINO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</si>
  <si>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GIRARDOTA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</si>
  <si>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GUADALUPE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</si>
  <si>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JARDIN  EN EL DESARROLLO DE LAS ACTIVIDADES PARA EL CUMPLIMIENTO DE OBJETIVOS DEL CONTRATO INTERADMINISTRATIVO No. C.l 4600015302 de 2023 CELEBRADO ENTRE LA REFORESTADORA INTEGRAL DE ANTIOQUIA RIA S.A. Y EL DEPARTAMENTO DE ANTIOQUIA – SECRETARIA DE AMBIENTE Y SOSTENIBILIDAD.</t>
  </si>
  <si>
    <t>PRESTAR LOS SERVICIOS COMO GUARDACUENCAS, REALIZANDO LA CUSTODIA DE AREAS PARA LA PROTECCION DE CUENCAS ABASTECEDORAS QUE SURTEN ACUEDUCTOS EN EL MUNICIPIO DE LIBORINA  EN EL DESARROLLO DE LAS ACTIVIDADES PARA EL CUMPLIMIENTO DE OBJETIVOS DEL CONTRATO INTERADMINISTRATIVO No. C.l 4600015302 de 2023 CELEBRADO ENTRE LA REFORESTADORA INTEGRAL DE ANTIOQUIA RIA S.A. Y EL DEPARTAMENTO DE ANTIOQUIA – SECRETARIA DE AMBIENTE Y SOSTENIBILIDAD.</t>
  </si>
  <si>
    <t>CPS-847-2023</t>
  </si>
  <si>
    <t>CPS-844-2023</t>
  </si>
  <si>
    <t>CPS-845-2023</t>
  </si>
  <si>
    <t>CPS-846-2023</t>
  </si>
  <si>
    <t>LAURA VANESA GARCIA MAZO</t>
  </si>
  <si>
    <t>lauravane1029@gmail.com</t>
  </si>
  <si>
    <t>OS-147-2023</t>
  </si>
  <si>
    <t>OS-148-2023</t>
  </si>
  <si>
    <t>INVITACION PÚBLICA</t>
  </si>
  <si>
    <t>LUZ ADRIANA HENAO MARIN</t>
  </si>
  <si>
    <t>adrihm3190@gmail.com</t>
  </si>
  <si>
    <t>OSCAR LUIS VARGAS RAMOS</t>
  </si>
  <si>
    <t>oscarsecop@outlook.com</t>
  </si>
  <si>
    <t>ALFONSO FLOREZ ECHEVERRI</t>
  </si>
  <si>
    <t>Florezecheverrialfonso@gmail.com</t>
  </si>
  <si>
    <t>DIANA MARCELA PALACIO CANO</t>
  </si>
  <si>
    <t>marcepalacio1987@hotmail.com</t>
  </si>
  <si>
    <t>EDIER CANO VELEZ</t>
  </si>
  <si>
    <t>ediervelezcano@gmail.com</t>
  </si>
  <si>
    <t>JUAN FERNANDO MARQUEZ BRAVO</t>
  </si>
  <si>
    <t>jufema31@hotmail.com</t>
  </si>
  <si>
    <t>VICTOR ERNESTO URREGO</t>
  </si>
  <si>
    <t>victorernesto31@gmail.com</t>
  </si>
  <si>
    <t>JUAN DANIEL GOMEZ SALAZAR</t>
  </si>
  <si>
    <t>juanda.gomez48@gmail.com</t>
  </si>
  <si>
    <t>LUIS DAVID VANEGAS</t>
  </si>
  <si>
    <t>luisdavidvanegas3@gmail.com</t>
  </si>
  <si>
    <t>JHON ALEXANDER QUICENO</t>
  </si>
  <si>
    <t>alexander.quiceno@gmail.com</t>
  </si>
  <si>
    <t>PRESTAR LOS SERVICIOS COMO GUARDACUENCAS, REALIZANDO LA CUSTODIA DE ÁREAS PARA LA PROTECCIÓN DE CUENCAS ABASTECEDORAS QUE SURTEN ACUEDUCTOS EN EL MUNICIPIO DE SAN ANDRES DE CUERQUIA EN EL DESARROLLO DE LAS ACTIVIDADES PARA EL CUMPLIMIENTO DE LOS OBJETIVOS DEL CONTRATO INTERADMINISTRATIVO NO. Cl 4600015302 de 2023 CELEBRADO ENTRE LA REFORESTADORA INTEGRAL DE ANTIOQUIA RIA S.A. Y EL DEPARTAMENTO DE ANTIOQUIA SECRETARIA DE AMBIENTE Y SOSTENIBILIDAD</t>
  </si>
  <si>
    <t>VALENTINA OSPINA PALACIO</t>
  </si>
  <si>
    <t>valenop19@gmail.com</t>
  </si>
  <si>
    <t>PRESTAR LOS SERVICIOS COMO GUARDACUENCAS, REALIZANDO LA CUSTODIA DE ÁREAS PARA LA PROTECCIÓN DE CUENCAS ABASTECEDORAS QUE SURTEN ACUEDUCTOS EN EL MUNICIPIO DE SAN JERONIMO EN EL DESARROLLO DE LAS ACTIVIDADES PARA EL CUMPLIMIENTO DE LOS OBJETIVOS DEL CONTRATO INTERADMINISTRATIVO NO. Cl 4600015302 de 2023 CELEBRADO ENTRE LA REFORESTADORA INTEGRAL DE ANTIOQUIA RIA S.A. Y EL DEPARTAMENTO DE ANTIOQUIA SECRETARIA DE AMBIENTE Y SOSTENIBILIDAD</t>
  </si>
  <si>
    <t>CRISTIAN CAMILO HENAO ZAPATA</t>
  </si>
  <si>
    <t>milohenao3123@gmail.com</t>
  </si>
  <si>
    <t>CPS-848-2023</t>
  </si>
  <si>
    <t>CPS-849-2023</t>
  </si>
  <si>
    <t>CPS-850-2023</t>
  </si>
  <si>
    <t>CPS-851-2023</t>
  </si>
  <si>
    <t>CPS-852-2023</t>
  </si>
  <si>
    <t>CPS-853-2023</t>
  </si>
  <si>
    <t>CPS-854-2023</t>
  </si>
  <si>
    <t>CPS-855-2023</t>
  </si>
  <si>
    <t>CPS-856-2023</t>
  </si>
  <si>
    <t>CPS-857-2023</t>
  </si>
  <si>
    <t>CPS-858-2023</t>
  </si>
  <si>
    <t>CPS-859-2023</t>
  </si>
  <si>
    <t>CPS-860-2023</t>
  </si>
  <si>
    <t>CPS-861-2023</t>
  </si>
  <si>
    <t>CPS-862-2023</t>
  </si>
  <si>
    <t>MAYO</t>
  </si>
  <si>
    <t>http://gestiontransparente.com/Rendicion/hstContrato.aspx?p1=000236&amp;p2=CPS-821-2023&amp;p3=1569468</t>
  </si>
  <si>
    <t>http://gestiontransparente.com/Rendicion/hstContrato.aspx?p1=000236&amp;p2=CPS-823-2023&amp;p3=1569477</t>
  </si>
  <si>
    <t>http://gestiontransparente.com/Rendicion/hstContrato.aspx?p1=000236&amp;p2=CPS-824-2023&amp;p3=1569497</t>
  </si>
  <si>
    <t>http://gestiontransparente.com/Rendicion/hstContrato.aspx?p1=000236&amp;p2=CPS-825-2023&amp;p3=1569511</t>
  </si>
  <si>
    <t>http://gestiontransparente.com/Rendicion/hstContrato.aspx?p1=000236&amp;p2=CPS-827-2023&amp;p3=1569519</t>
  </si>
  <si>
    <t>http://gestiontransparente.com/Rendicion/hstContrato.aspx?p1=000236&amp;p2=CPS-828-2023&amp;p3=1569581</t>
  </si>
  <si>
    <t>http://gestiontransparente.com/Rendicion/hstContrato.aspx?p1=000236&amp;p2=CPS-829-2023&amp;p3=1569595</t>
  </si>
  <si>
    <t>http://gestiontransparente.com/Rendicion/hstContrato.aspx?p1=000236&amp;p2=CPS-831-2023&amp;p3=1569630</t>
  </si>
  <si>
    <t>http://gestiontransparente.com/Rendicion/hstContrato.aspx?p1=000236&amp;p2=CPS-832-2023&amp;p3=1569656</t>
  </si>
  <si>
    <t>http://gestiontransparente.com/Rendicion/hstContrato.aspx?p1=000236&amp;p2=CPS-833-2023&amp;p3=1569667</t>
  </si>
  <si>
    <t>http://gestiontransparente.com/Rendicion/hstContrato.aspx?p1=000236&amp;p2=CPS-834-2023&amp;p3=1569672</t>
  </si>
  <si>
    <t>http://gestiontransparente.com/Rendicion/hstContrato.aspx?p1=000236&amp;p2=CPS-835-2023&amp;p3=1569674</t>
  </si>
  <si>
    <t>http://gestiontransparente.com/Rendicion/hstContrato.aspx?p1=000236&amp;p2=CPS-836-2023&amp;p3=1569677</t>
  </si>
  <si>
    <t>http://gestiontransparente.com/Rendicion/hstContrato.aspx?p1=000236&amp;p2=CPS-837-2023&amp;p3=1569681</t>
  </si>
  <si>
    <t>PRESTAR LOS SERVICIOS COMO GUARDACUENCAS, REALIZANDO LA CUSTODIA DE ÁREAS PARA LA PROTECCIÓN DE CUENCAS ABASTECEDORAS QUE SURTEN ACUEDUCTOS EN EL MUNICIPIO DE SAN JUAN DE URABA O EN EL DESARROLLO DE LAS ACTIVIDADES PARA EL CUMPLIMIENTO DE LOS OBJETIVOS DEL CONTRATO INTERADMINISTRATIVO NO. Cl 4600015302 de 2023 CELEBRADO ENTRE LA REFORESTADORA INTEGRAL DE ANTIOQUIA RIA S.A. Y EL DEPARTAMENTO DE ANTIOQUIA SECRETARIA DE AMBIENTE Y SOSTENIBILIDAD</t>
  </si>
  <si>
    <t>NATALY GARCIA BRAVO</t>
  </si>
  <si>
    <t>natalygarciabravo@gmail.com</t>
  </si>
  <si>
    <t>PRESTAR LOS SERVICIOS COMO GUARDACUENCAS, REALIZANDO LA CUSTODIA DE ÁREAS PARA LA PROTECCIÓN DE CUENCAS ABASTECEDORAS QUE SURTEN ACUEDUCTOS EN EL MUNICIPIO DE SOPETRAN EN EL DESARROLLO DE LAS ACTIVIDADES PARA EL CUMPLIMIENTO DE LOS OBJETIVOS DEL CONTRATO INTERADMINISTRATIVO NO. Cl 4600015302 de 2023 CELEBRADO ENTRE LA REFORESTADORA INTEGRAL DE ANTIOQUIA RIA S.A. Y EL DEPARTAMENTO DE ANTIOQUIA SECRETARIA DE AMBIENTE Y SOSTENIBILIDAD</t>
  </si>
  <si>
    <t>ISORA ELIANA CARRILLO</t>
  </si>
  <si>
    <t>i.sora2330@gmail.com</t>
  </si>
  <si>
    <t>http://gestiontransparente.com/Rendicion/hstContrato.aspx?p1=000236&amp;p2=CPS-838-2023&amp;p3=1569689</t>
  </si>
  <si>
    <t>PRESTAR LOS SERVICIOS COMO GUARDACUENCAS, REALIZANDO LA CUSTODIA DE ÁREAS PARA LA PROTECCIÓN DE CUENCAS ABASTECEDORAS QUE SURTEN ACUEDUCTOS EN EL MUNICIPIO DE BETULIA EN EL DESARROLLO DE LAS ACTIVIDADES PARA EL CUMPLIMIENTO DE LOS OBJETIVOS DEL CONTRATO INTERADMINISTRATIVO NO. Cl 4600015302 de 2023 CELEBRADO ENTRE LA REFORESTADORA INTEGRAL DE ANTIOQUIA RIA S.A. Y EL DEPARTAMENTO DE ANTIOQUIA SECRETARIA DE AMBIENTE Y SOSTENIBILIDAD</t>
  </si>
  <si>
    <t>EDILSON TRUJILLO TRUJILLO</t>
  </si>
  <si>
    <t>johneditruji28@gmail.com</t>
  </si>
  <si>
    <t>ANGELICA MARIA RAMIREZ HERNANDEZ</t>
  </si>
  <si>
    <t>rhangelica@yahoo.es</t>
  </si>
  <si>
    <t>CONTRATO INTERADMINISTRATIVO N°4600015402 DE 2023</t>
  </si>
  <si>
    <t>4600015402 DE 2023</t>
  </si>
  <si>
    <t>JURIDICA</t>
  </si>
  <si>
    <t>NATURAL</t>
  </si>
  <si>
    <t>https://www.secop.gov.co/CO1ContractsManagement/Tendering/ProcurementContractEdit/View?docUniqueIdentifier=CO1.PCCNTR.4882667&amp;prevCtxUrl=https%3a%2f%2fwww.secop.gov.co%3a443%2fCO1ContractsManagement%2fTendering%2fProcurementContractManagement%2fIndex&amp;prevCtxLbl=Contratos+</t>
  </si>
  <si>
    <t>https://www.secop.gov.co/CO1ContractsManagement/Tendering/ProcurementContractEdit/View?docUniqueIdentifier=CO1.PCCNTR.4882779&amp;prevCtxUrl=https%3a%2f%2fwww.secop.gov.co%3a443%2fCO1ContractsManagement%2fTendering%2fProcurementContractManagement%2fIndex&amp;prevCtxLbl=Contratos+</t>
  </si>
  <si>
    <t>https://www.secop.gov.co/CO1ContractsManagement/Tendering/ProcurementContractEdit/View?docUniqueIdentifier=CO1.PCCNTR.4882593&amp;prevCtxUrl=https%3a%2f%2fwww.secop.gov.co%3a443%2fCO1ContractsManagement%2fTendering%2fProcurementContractManagement%2fIndex&amp;prevCtxLbl=Contratos+</t>
  </si>
  <si>
    <t>https://www.secop.gov.co/CO1ContractsManagement/Tendering/ProcurementContractEdit/View?docUniqueIdentifier=CO1.PCCNTR.4883404&amp;prevCtxUrl=https%3a%2f%2fwww.secop.gov.co%3a443%2fCO1ContractsManagement%2fTendering%2fProcurementContractManagement%2fIndex&amp;prevCtxLbl=Contratos+</t>
  </si>
  <si>
    <t>https://www.secop.gov.co/CO1ContractsManagement/Tendering/ProcurementContractEdit/View?docUniqueIdentifier=CO1.PCCNTR.4883159&amp;prevCtxUrl=https%3a%2f%2fwww.secop.gov.co%3a443%2fCO1ContractsManagement%2fTendering%2fProcurementContractManagement%2fIndex&amp;prevCtxLbl=Contratos+</t>
  </si>
  <si>
    <t>https://www.secop.gov.co/CO1ContractsManagement/Tendering/ProcurementContractEdit/View?docUniqueIdentifier=CO1.PCCNTR.4883724&amp;prevCtxUrl=https%3a%2f%2fwww.secop.gov.co%3a443%2fCO1ContractsManagement%2fTendering%2fProcurementContractManagement%2fIndex&amp;prevCtxLbl=Contratos+</t>
  </si>
  <si>
    <t>https://www.secop.gov.co/CO1ContractsManagement/Tendering/ProcurementContractEdit/View?docUniqueIdentifier=CO1.PCCNTR.4883182&amp;prevCtxUrl=https%3a%2f%2fwww.secop.gov.co%3a443%2fCO1ContractsManagement%2fTendering%2fProcurementContractManagement%2fIndex&amp;prevCtxLbl=Contratos+</t>
  </si>
  <si>
    <t>http://gestiontransparente.com/Rendicion/hstContrato.aspx?p1=000236&amp;p2=CPS-830-2023&amp;p3=1572753</t>
  </si>
  <si>
    <t>https://www.secop.gov.co/CO1ContractsManagement/Tendering/ProcurementContractEdit/View?docUniqueIdentifier=CO1.PCCNTR.4883189&amp;prevCtxUrl=https%3a%2f%2fwww.secop.gov.co%3a443%2fCO1ContractsManagement%2fTendering%2fProcurementContractManagement%2fIndex&amp;prevCtxLbl=Contratos+</t>
  </si>
  <si>
    <t>https://www.secop.gov.co/CO1ContractsManagement/Tendering/ProcurementContractEdit/View?docUniqueIdentifier=CO1.PCCNTR.4883441&amp;prevCtxUrl=https%3a%2f%2fwww.secop.gov.co%3a443%2fCO1ContractsManagement%2fTendering%2fProcurementContractManagement%2fIndex&amp;prevCtxLbl=Contratos+</t>
  </si>
  <si>
    <t>https://www.secop.gov.co/CO1ContractsManagement/Tendering/ProcurementContractEdit/View?docUniqueIdentifier=CO1.PCCNTR.4883763&amp;prevCtxUrl=https%3a%2f%2fwww.secop.gov.co%3a443%2fCO1ContractsManagement%2fTendering%2fProcurementContractManagement%2fIndex&amp;prevCtxLbl=Contratos+</t>
  </si>
  <si>
    <t>https://www.secop.gov.co/CO1ContractsManagement/Tendering/ProcurementContractEdit/View?docUniqueIdentifier=CO1.PCCNTR.4883841&amp;prevCtxUrl=https%3a%2f%2fwww.secop.gov.co%3a443%2fCO1ContractsManagement%2fTendering%2fProcurementContractManagement%2fIndex&amp;prevCtxLbl=Contratos+</t>
  </si>
  <si>
    <t>https://www.secop.gov.co/CO1ContractsManagement/Tendering/ProcurementContractEdit/View?docUniqueIdentifier=CO1.PCCNTR.4884115&amp;prevCtxUrl=https%3a%2f%2fwww.secop.gov.co%3a443%2fCO1ContractsManagement%2fTendering%2fProcurementContractManagement%2fIndex&amp;prevCtxLbl=Contratos+</t>
  </si>
  <si>
    <t>https://www.secop.gov.co/CO1ContractsManagement/Tendering/ProcurementContractEdit/View?docUniqueIdentifier=CO1.PCCNTR.4884209&amp;prevCtxUrl=https%3a%2f%2fwww.secop.gov.co%3a443%2fCO1ContractsManagement%2fTendering%2fProcurementContractManagement%2fIndex&amp;prevCtxLbl=Contratos+</t>
  </si>
  <si>
    <t>https://www.secop.gov.co/CO1ContractsManagement/Tendering/ProcurementContractEdit/View?docUniqueIdentifier=CO1.PCCNTR.4884360&amp;prevCtxUrl=https%3a%2f%2fwww.secop.gov.co%3a443%2fCO1ContractsManagement%2fTendering%2fProcurementContractManagement%2fIndex&amp;prevCtxLbl=Contratos+</t>
  </si>
  <si>
    <t>https://www.secop.gov.co/CO1ContractsManagement/Tendering/ProcurementContractEdit/View?docUniqueIdentifier=CO1.PCCNTR.4884366&amp;prevCtxUrl=https%3a%2f%2fwww.secop.gov.co%3a443%2fCO1ContractsManagement%2fTendering%2fProcurementContractManagement%2fIndex&amp;prevCtxLbl=Contratos+</t>
  </si>
  <si>
    <t>http://gestiontransparente.com/Rendicion/hstContrato.aspx?p1=000236&amp;p2=CPS-839-2023&amp;p3=1574903</t>
  </si>
  <si>
    <t>https://www.secop.gov.co/CO1ContractsManagement/Tendering/ProcurementContractEdit/View?docUniqueIdentifier=CO1.PCCNTR.4874380&amp;prevCtxUrl=https%3a%2f%2fwww.secop.gov.co%3a443%2fCO1ContractsManagement%2fTendering%2fProcurementContractManagement%2fIndex&amp;prevCtxLbl=Contratos+</t>
  </si>
  <si>
    <t>http://gestiontransparente.com/Rendicion/hstContrato.aspx?p1=000236&amp;p2=CPS-840-2023&amp;p3=1572091</t>
  </si>
  <si>
    <t>DANIEL FELIPE LOPEZ GIL</t>
  </si>
  <si>
    <t>danielgil07@gmail.com</t>
  </si>
  <si>
    <t>https://www.secop.gov.co/CO1ContractsManagement/Tendering/ProcurementContractEdit/View?docUniqueIdentifier=CO1.PCCNTR.4874076&amp;prevCtxUrl=https%3a%2f%2fwww.secop.gov.co%3a443%2fCO1ContractsManagement%2fTendering%2fProcurementContractManagement%2fIndex&amp;prevCtxLbl=Contratos+</t>
  </si>
  <si>
    <t>http://gestiontransparente.com/Rendicion/hstContrato.aspx?p1=000236&amp;p2=CPS-841-2023&amp;p3=1572094</t>
  </si>
  <si>
    <t>LUIS ALBERTO SANCHEZ TRUJILLO</t>
  </si>
  <si>
    <t>sancheztalberto@gmail.com</t>
  </si>
  <si>
    <t>https://www.secop.gov.co/CO1ContractsManagement/Tendering/ProcurementContractEdit/View?docUniqueIdentifier=CO1.PCCNTR.4873997&amp;prevCtxUrl=https%3a%2f%2fwww.secop.gov.co%3a443%2fCO1ContractsManagement%2fTendering%2fProcurementContractManagement%2fIndex&amp;prevCtxLbl=Contratos+</t>
  </si>
  <si>
    <t>http://gestiontransparente.com/Rendicion/hstContrato.aspx?p1=000236&amp;p2=CPS-842-2023&amp;p3=1572097</t>
  </si>
  <si>
    <t>NATALIA CRISTINA MESA DAVID</t>
  </si>
  <si>
    <t>natycrist-20@hotmail.com</t>
  </si>
  <si>
    <t>https://www.secop.gov.co/CO1ContractsManagement/Tendering/ProcurementContractEdit/View?docUniqueIdentifier=CO1.PCCNTR.4874389&amp;prevCtxUrl=https%3a%2f%2fwww.secop.gov.co%3a443%2fCO1ContractsManagement%2fTendering%2fProcurementContractManagement%2fIndex&amp;prevCtxLbl=Contratos+</t>
  </si>
  <si>
    <t>http://gestiontransparente.com/Rendicion/hstContrato.aspx?p1=000236&amp;p2=CPS-843-2023&amp;p3=1572098</t>
  </si>
  <si>
    <t>CPS-863-2023</t>
  </si>
  <si>
    <t>CPS-864-2023</t>
  </si>
  <si>
    <t>CPS-865-2023</t>
  </si>
  <si>
    <t>CPS-866-2023</t>
  </si>
  <si>
    <t>CPS-867-2023</t>
  </si>
  <si>
    <t>CPS-868-2023</t>
  </si>
  <si>
    <t>CPS-869-2023</t>
  </si>
  <si>
    <t>CPS-870-2023</t>
  </si>
  <si>
    <t>CPS-871-2023</t>
  </si>
  <si>
    <t>CPS-872-2023</t>
  </si>
  <si>
    <t>CPS-873-2023</t>
  </si>
  <si>
    <t>OS-SILVOPASTORIL-4600015402-001-2023</t>
  </si>
  <si>
    <t>EDWIN ALONSO CARDONA TORRES</t>
  </si>
  <si>
    <t>PRESTAR LOS SERVICIOS COMO GUARDACUENCAS, REALIZANDO LA CUSTODIA DE ÁREAS PARA LA PROTECCIÓN DE CUENCAS ABASTECEDORAS QUE SURTEN ACUEDUCTOS EN EL MUNICIPIO DE ANDES, EN EL DESARROLLO DE LAS ACTIVIDADES PARA EL CUMPLIMIENTO DE LOS OBJETIVOS DEL CONTRATO INTERADMINISTRATIVO No.CI 4600015302 de 2023 CELEBRADO ENTRE LA REFORESTADORA INTEGRAL DE ANTIOQUIA RIA S.A. Y EL DEPARTAMENTO DE ANTIOQUIA SECRETARIA DE AMBIENTE Y SOSTENIBILIDAD</t>
  </si>
  <si>
    <t>emilianotobon8@gmail.com</t>
  </si>
  <si>
    <t>https://www.secop.gov.co/CO1ContractsManagement/Tendering/ProcurementContractEdit/View?docUniqueIdentifier=CO1.PCCNTR.4885716&amp;prevCtxUrl=https%3a%2f%2fwww.secop.gov.co%3a443%2fCO1ContractsManagement%2fTendering%2fProcurementContractManagement%2fIndex&amp;prevCtxLbl=Contratos+</t>
  </si>
  <si>
    <t>http://gestiontransparente.com/Rendicion/hstContrato.aspx?p1=000236&amp;p2=CPS-844-2023&amp;p3=1574907</t>
  </si>
  <si>
    <t>PRESTAR LOS SERVICIOS COMO GUARDACUENCAS, REALIZANDO LA CUSTODIA DE ÁREAS PARA LA PROTECCIÓN DE CUENCAS ABASTECEDORAS QUE SURTEN ACUEDUCTOS EN EL MUNICIPIO DE PEQUE, EN EL DESARROLLO DE LAS ACTIVIDADES PARA EL CUMPLIMIENTO DE LOS OBJETIVOS DEL CONTRATO INTERADMINISTRATIVO No.CI 4600015302 de 2023 CELEBRADO ENTRE LA REFORESTADORA INTEGRAL DE ANTIOQUIA RIA S.A. Y EL DEPARTAMENTO DE ANTIOQUIA SECRETARIA DE AMBIENTE Y SOSTENIBILIDAD</t>
  </si>
  <si>
    <t>DIDIER OERLEY SALAS DAVID</t>
  </si>
  <si>
    <t>didiersalas06@gmail.com</t>
  </si>
  <si>
    <t>https://www.secop.gov.co/CO1ContractsManagement/Tendering/ProcurementContractEdit/View?docUniqueIdentifier=CO1.PCCNTR.4885619&amp;prevCtxUrl=https%3a%2f%2fwww.secop.gov.co%3a443%2fCO1ContractsManagement%2fTendering%2fProcurementContractManagement%2fIndex&amp;prevCtxLbl=Contratos+</t>
  </si>
  <si>
    <t>http://gestiontransparente.com/Rendicion/hstContrato.aspx?p1=000236&amp;p2=CPS-845-2023&amp;p3=1574912</t>
  </si>
  <si>
    <t>PRESTAR LOS SERVICIOS COMO GUARDACUENCAS, REALIZANDO LA CUSTODIA DE ÁREAS PARA LA PROTECCIÓN DE CUENCAS ABASTECEDORAS QUE SURTEN ACUEDUCTOS EN EL MUNICIPIO DE SABANALARGA, EN EL DESARROLLO DE LAS ACTIVIDADES PARA EL CUMPLIMIENTO DE LOS OBJETIVOS DEL CONTRATO INTERADMINISTRATIVO No.CI 4600015302 de 2023 CELEBRADO ENTRE LA REFORESTADORA INTEGRAL DE ANTIOQUIA RIA S.A. Y EL DEPARTAMENTO DE ANTIOQUIA SECRETARIA DE AMBIENTE Y SOSTENIBILIDAD</t>
  </si>
  <si>
    <t>OSCAR IVAN TORO LOPEZ</t>
  </si>
  <si>
    <t>torooscar718@gmail.com</t>
  </si>
  <si>
    <t>https://www.secop.gov.co/CO1ContractsManagement/Tendering/ProcurementContractEdit/View?docUniqueIdentifier=CO1.PCCNTR.4885809&amp;prevCtxUrl=https%3a%2f%2fwww.secop.gov.co%3a443%2fCO1ContractsManagement%2fTendering%2fProcurementContractManagement%2fIndex&amp;prevCtxLbl=Contratos+</t>
  </si>
  <si>
    <t>http://gestiontransparente.com/Rendicion/hstContrato.aspx?p1=000236&amp;p2=CPS-846-2023&amp;p3=1574916</t>
  </si>
  <si>
    <t>PRESTAR LOS SERVICIOS COMO GUARDACUENCAS, REALIZANDO LA CUSTODIA DE ÁREAS PARA LA PROTECCIÓN DE CUENCAS ABASTECEDORAS QUE SURTEN ACUEDUCTOS EN EL MUNICIPIO DE VALPARAISO EL DESARROLLO DE LAS ACTIVIDADES PARA EL CUMPLIMIENTO DE LOS OBJETIVOS DEL CONTRATO INTERADMINISTRATIVO No.CI 4600015302 de 2023 CELEBRADO ENTRE LA REFORESTADORA INTEGRAL DE ANTIOQUIA RIA S.A. Y EL DEPARTAMENTO DE ANTIOQUIA SECRETARIA DE AMBIENTE Y SOSTENIBILIDAD</t>
  </si>
  <si>
    <t>MILTON ANDRES TASCON VELEZ</t>
  </si>
  <si>
    <t>miltontascon929@gmail.com</t>
  </si>
  <si>
    <t>https://www.secop.gov.co/CO1ContractsManagement/Tendering/ProcurementContractEdit/View?docUniqueIdentifier=CO1.PCCNTR.4885532&amp;prevCtxUrl=https%3a%2f%2fwww.secop.gov.co%3a443%2fCO1ContractsManagement%2fTendering%2fProcurementContractManagement%2fIndex&amp;prevCtxLbl=Contratos+</t>
  </si>
  <si>
    <t>http://gestiontransparente.com/Rendicion/hstContrato.aspx?p1=000236&amp;p2=CPS-847-2023&amp;p3=1574920</t>
  </si>
  <si>
    <t>IDENTIFICAR Y SOLVENTAR LA NECESIDAD Y USO DE LOS ELEMENTOS DE PROTECCIÓN PERSONAL EN LOS COLABORADORES DE LA REFORESTADORA INTEGRAL DE ANTIOQUIA SEGÚN LA IDENTIFICACIÓN DE LOS RIESGOS Y PELIGROS Y SU PRIORIZACIÓN QUE PERMITA ESTABLECER LOS CONTROLES NECESARIOS EN LOS QUE LA ELIMINACIÓN, SUSTITUCIÓN, CONTROL DE INGENIERÍA Y LOS ADMINISTRATIVOS NO SEAN SUFICIENTES O POSIBLES, MEDIANTE EL SUMINISTRO, USO Y REPOSICIÓN DE ELEMENTOS DE PROTECCIÓN PERSONAL (EPP).</t>
  </si>
  <si>
    <t>PROEXTING SAS</t>
  </si>
  <si>
    <t>comprasproextinseg@gmail.com</t>
  </si>
  <si>
    <t>https://www.secop.gov.co/CO1ContractsManagement/Tendering/ProcurementContractEdit/View?docUniqueIdentifier=CO1.PCCNTR.4889048&amp;prevCtxUrl=https%3a%2f%2fwww.secop.gov.co%3a443%2fCO1ContractsManagement%2fTendering%2fProcurementContractManagement%2fIndex&amp;prevCtxLbl=Contratos+</t>
  </si>
  <si>
    <t>http://gestiontransparente.com/Rendicion/hstContrato.aspx?p1=000236&amp;p2=OS-147-2023&amp;p3=1572082</t>
  </si>
  <si>
    <t>IDENTIFICAR Y SOLVENTAR LA NECESIDAD Y USO DE PRENDAS INSTITUCIONALES COMO MEDIDA DE IDENTIFICACIÓN PERSONAL PARA LA PREVENCIÓN DEL RIESGO PÚBLICO DE LOS COLABORADORES DE LA REFORESTADORA INTEGRAL DE ANTIOQUIA SEGÚN LA IDENTIFICACIÓN DE LOS RIESGOS Y PELIGROS Y EL ESTABLECIMIENTO DE LOS CONTROLES NECESARIOS MEDIANTE EL SUMINISTRO, USO Y REPOSICIÓN DE LAS PRENDAS INSTITUCIONALES.</t>
  </si>
  <si>
    <t>https://www.secop.gov.co/CO1ContractsManagement/Tendering/ProcurementContractEdit/View?docUniqueIdentifier=CO1.PCCNTR.4888946&amp;prevCtxUrl=https%3a%2f%2fwww.secop.gov.co%3a443%2fCO1ContractsManagement%2fTendering%2fProcurementContractManagement%2fIndex&amp;prevCtxLbl=Contratos+</t>
  </si>
  <si>
    <t>http://gestiontransparente.com/Rendicion/hstContrato.aspx?p1=000236&amp;p2=OS-148-2023&amp;p3=1572083</t>
  </si>
  <si>
    <t>PRESTAR LOS SERVICIOS, COMO UN COORDINADOR EN MANEJO DE PASTURAS E INSTALACIÓN Y MANEJO DE CERCA ELECTRICA, DE PROYECTO EN EL DESARROLLO DE LAS ACTIVIDADES PARA CUMPLIMIENTO DEL CONTRATO INTERADMINISTRATIVO No.CI 4600015402 de 2023. CELEBRADO ENTRE LA REFORESTADORA INTEGRAL DE ANTIOQUIA RIA S.A. Y EL DEPARTAMENTO DE ANTIOQUIA SECRETARIA DE AGRICULTURA Y DESARROLLO RURAL.</t>
  </si>
  <si>
    <t>ALEJANDRO ORTIZ ACEVEDO</t>
  </si>
  <si>
    <t>alejo0619@gmail.com</t>
  </si>
  <si>
    <t>https://www.secop.gov.co/CO1ContractsManagement/Tendering/ProcurementContractEdit/View?docUniqueIdentifier=CO1.PCCNTR.4905925&amp;prevCtxUrl=https%3a%2f%2fwww.secop.gov.co%3a443%2fCO1ContractsManagement%2fTendering%2fProcurementContractManagement%2fIndex&amp;prevCtxLbl=Contratos+</t>
  </si>
  <si>
    <t>PRESTAR LOS SERVICIOS, COMO UN COORDINADOR GESTIÓN EMPRESARIAL, PARA EL DESARROLLO DE LAS ACTIVIDADES PARA CUMPLIMIENTO DEL CONTRATO INTERADMINISTRATIVO No.CI 4600015402 de 2023. CELEBRADO ENTRE LA REFORESTADORA INTEGRAL DE ANTIOQUIA RIA S.A. Y EL DEPARTAMENTO DE ANTIOQUIA SECRETARIA DE AGRICULTURA Y DESARROLLO RURAL.</t>
  </si>
  <si>
    <t>AZUCENA CASTRO BELTRAN</t>
  </si>
  <si>
    <t>castro.azucena@gmail.com</t>
  </si>
  <si>
    <t>https://www.secop.gov.co/CO1ContractsManagement/Tendering/ProcurementContractEdit/View?docUniqueIdentifier=CO1.PCCNTR.4906033&amp;prevCtxUrl=https%3a%2f%2fwww.secop.gov.co%3a443%2fCO1ContractsManagement%2fTendering%2fProcurementContractManagement%2fIndex&amp;prevCtxLbl=Contratos+0</t>
  </si>
  <si>
    <t>http://gestiontransparente.com/Rendicion/hstContrato.aspx?p1=000236&amp;p2=CPS-848-2023&amp;p3=1574927</t>
  </si>
  <si>
    <t>http://gestiontransparente.com/Rendicion/hstContrato.aspx?p1=000236&amp;p2=CPS-849-2023&amp;p3=1575134</t>
  </si>
  <si>
    <t>PRESTAR LOS SERVICIOS, COMO UNA PROFESIONAL DE GESTION DE DATOS DE PROYECTO EN EL DESARROLLO DE LAS ACTIVIDADES PARA EL CUMPLIMIENTO DEL CONTRATO INTERADMINISTRATIVO No. C.I. 4600015402 DE 2023 CELEBRADO ENTRE LA REFORESTADORA INTEGRAL DE ANTIOQUIA RIA S.A. Y EL DEPARTAMENTO DE ANTIOQUIA SECRETARIA DE AGRICULTURA Y DESARROLLO RURAL</t>
  </si>
  <si>
    <t>NATHALIA VALENCIA OSORIO</t>
  </si>
  <si>
    <t>nathalia.ingeniera2023@gmail.com</t>
  </si>
  <si>
    <t>https://www.secop.gov.co/CO1ContractsManagement/Tendering/ProcurementContractEdit/View?docUniqueIdentifier=CO1.PCCNTR.4906100&amp;prevCtxUrl=https%3a%2f%2fwww.secop.gov.co%3a443%2fCO1ContractsManagement%2fTendering%2fProcurementContractManagement%2fIndex&amp;prevCtxLbl=Contratos+</t>
  </si>
  <si>
    <t>http://gestiontransparente.com/Rendicion/hstContrato.aspx?p1=000236&amp;p2=CPS-850-2023&amp;p3=1575160</t>
  </si>
  <si>
    <t>PRESTAR LOS SERVICIOS, COMO UN PROFESIONAL DE APOYO A LA GESTIÓN DE DATOS Y COORDINACIÓN CON PROFESIONALES DE CAMPO EN MANEJO DE INFORMACIÓN, PARA EL DESARROLLO DE LAS ACTIVIDADES PARA EL CUMPLIMIENTO DEL CONTRATO INTERADMINISTRATIVO No. C.I. 4600015402 DE 2023 CELEBRADO ENTRE LA REFORESTADORA INTEGRAL DE ANTIOQUIA RIA S.A. Y EL DEPARTAMENTO DE ANTIOQUIA SECRETARIA DE AGRICULTURA Y DESARROLLO RURAL</t>
  </si>
  <si>
    <t>ANGELICA MARIA CASTIBLANCO PINEDA</t>
  </si>
  <si>
    <t>amcastiblancop@unal.edu.co</t>
  </si>
  <si>
    <t>https://www.secop.gov.co/CO1ContractsManagement/Tendering/ProcurementContractEdit/View?docUniqueIdentifier=CO1.PCCNTR.4906812&amp;prevCtxUrl=https%3a%2f%2fwww.secop.gov.co%3a443%2fCO1ContractsManagement%2fTendering%2fProcurementContractManagement%2fIndex&amp;prevCtxLbl=Contratos+</t>
  </si>
  <si>
    <t>http://gestiontransparente.com/Rendicion/hstContrato.aspx?p1=000236&amp;p2=CPS-851-2023&amp;p3=1575190</t>
  </si>
  <si>
    <t>PRESTAR LOS SERVICIOS, COMO UN PROFESIONAL GESTOR DE DATOS DE PROYECTO, PARA EL DESARROLLO DE LAS ACTIVIDADES PARA EL CUMPLIMIENTO DEL CONTRATO INTERADMINISTRATIVO No. C.I. 4600015402 DE 2023 CELEBRADO ENTRE LA REFORESTADORA INTEGRAL DE ANTIOQUIA RIA S.A. Y EL DEPARTAMENTO DE ANTIOQUIA SECRETARIA DE AGRICULTURA Y DESARROLLO RURAL</t>
  </si>
  <si>
    <t>MONICA MARTINEZ AGUDELO</t>
  </si>
  <si>
    <t>mtz.m502@gmail.com</t>
  </si>
  <si>
    <t>https://www.secop.gov.co/CO1ContractsManagement/Tendering/ProcurementContractEdit/View?docUniqueIdentifier=CO1.PCCNTR.4906619&amp;prevCtxUrl=https%3a%2f%2fwww.secop.gov.co%3a443%2fCO1ContractsManagement%2fTendering%2fProcurementContractManagement%2fIndex&amp;prevCtxLbl=Contratos+</t>
  </si>
  <si>
    <t>http://gestiontransparente.com/Rendicion/hstContrato.aspx?p1=000236&amp;p2=CPS-852-2023&amp;p3=1575215</t>
  </si>
  <si>
    <t>PRESTAR LOS SERVICIOS, COMO UN PROFESIONAL DE APOYO Y SOPORTE A PROGRAMAS SISTEMATIZADOS, CUYO OBJETO ES CUMPLIR CON LOS OBJETIVOS DEL CONTRATO INTERADMINISTRATIVO No. C.I. 4600015402 de 2023. CELEBRADO ENTRE LA REFORESTADORA INTEGRAL DE ANTIOQUIA RIA S.A. Y EL DEPARTAMENTO DE ANTIOQUIA SECRETARIA DE AGRICULTURA Y DESARROLLO RURAL</t>
  </si>
  <si>
    <t>CESAR AUGUSTO SANTAMARIA GALLEGO</t>
  </si>
  <si>
    <t>c.santamaria@me.com</t>
  </si>
  <si>
    <t>https://www.secop.gov.co/CO1ContractsManagement/Tendering/ProcurementContractEdit/View?docUniqueIdentifier=CO1.PCCNTR.4906567&amp;prevCtxUrl=https%3a%2f%2fwww.secop.gov.co%3a443%2fCO1ContractsManagement%2fTendering%2fProcurementContractManagement%2fIndex&amp;prevCtxLbl=Contratos+</t>
  </si>
  <si>
    <t>http://www.gestiontransparente.com/Rendicion/hstContrato.aspx?p1=000236&amp;p2=CPS-853-2023&amp;p3=157523</t>
  </si>
  <si>
    <t>PRESTAR LOS SERVICIOS, COMO UN PROFESIONAL DE COMUNICACIÓN Y DISEÑO GRAFICO PARA EL DESARROLLO DE LAS ACTIVIDADES PARA EL CUMPLIMIENTO DEL CONTRATO INTERADMINISTRATIVO No. C.I. 4600015402 DE 2023 CELEBRADO ENTRE LA REFORESTADORA INTEGRAL DE ANTIOQUIA RIA S.A. Y EL DEPARTAMENTO DE ANTIOQUIA SECRETARIA DE AGRICULTURA Y DESARROLLO RURAL</t>
  </si>
  <si>
    <t>ASTRID ELENA TORRES SANCHEZ</t>
  </si>
  <si>
    <t>astridelenatorres21@gmail.com</t>
  </si>
  <si>
    <t>https://www.secop.gov.co/CO1ContractsManagement/Tendering/ProcurementContractEdit/View?docUniqueIdentifier=CO1.PCCNTR.4906571&amp;prevCtxUrl=https%3a%2f%2fwww.secop.gov.co%3a443%2fCO1ContractsManagement%2fTendering%2fProcurementContractManagement%2fIndex&amp;prevCtxLbl=Contratos+</t>
  </si>
  <si>
    <t>http://www.gestiontransparente.com/Rendicion/hstContrato.aspx?p1=000236&amp;p2=CPS-854-2023&amp;p3=1575260</t>
  </si>
  <si>
    <t>PRESTAR LOS SERVICIOS, COMO UN APOYO ADMINISTRATIVO PARA EL DESARROLLO DE LAS ACTIVIDADES PARA EL CUMPLIMIENTO DEL CONTRATO INTERADMINISTRATIVO No. C.I. 4600015402 DE 2023 CELEBRADO ENTRE LA REFORESTADORA INTEGRAL DE ANTIOQUIA RIA S.A. Y EL DEPARTAMENTO DE ANTIOQUIA SECRETARIA DE AGRICULTURA Y DESARROLLO RURAL</t>
  </si>
  <si>
    <t>GLORIA AMPARO GARCIA</t>
  </si>
  <si>
    <t>gloriaamparogarcia27@gmail.com</t>
  </si>
  <si>
    <t>https://www.secop.gov.co/CO1ContractsManagement/Tendering/ProcurementContractEdit/View?docUniqueIdentifier=CO1.PCCNTR.4906635&amp;prevCtxUrl=https%3a%2f%2fwww.secop.gov.co%3a443%2fCO1ContractsManagement%2fTendering%2fProcurementContractManagement%2fIndex&amp;prevCtxLbl=Contratos+</t>
  </si>
  <si>
    <t>http://www.gestiontransparente.com/Rendicion/hstContrato.aspx?p1=000236&amp;p2=CPS-855-2023&amp;p3=1575298</t>
  </si>
  <si>
    <t>ESTUDIO DE OPORTUNIDAD Y CONVENIENCIA, PARA CONTRATAR UN PROFESIONAL DE APOYO PARA COORDINACION DE PROFESIONALES DE CAMPO PARA EL DESARROLLO DE LAS ACTIVIDADES PARA CUMPLIMIENTO DEL CONTRATO INTERADMINISTRATIVO No.CI 4600015402 de 2023. CELEBRADO ENTRE LA REFORESTADORA INTEGRAL DE ANTIOQUIA RIA S.A. Y EL DEPARTAMENTO DE ANTIOQUIA SECRETARIA DE AGRICULTURA Y DESARROLLO RURAL.</t>
  </si>
  <si>
    <t>SOFIA OVIEDO CERRO</t>
  </si>
  <si>
    <t>sofyoviedo04@gmail.com</t>
  </si>
  <si>
    <t>SERVICIOS DE APOYO A LA GESTIÓN COMO TÉCNICO EN SISTEMAS, PARA EL SOPORTE EFICIENTE DE LOS SERVICIOS INFORMÁTICOS, MANTENIMIENTO, CONFIGURACIÓN Y PROCESOS DEL ÁREA DE SISTEMAS CON EL FIN DE MANTENER ESTABILIZADO EL SISTEMA TICS DE LA EMPRESA RIA S.A.</t>
  </si>
  <si>
    <t>https://www.secop.gov.co/CO1ContractsManagement/Tendering/ProcurementContractEdit/View?docUniqueIdentifier=CO1.PCCNTR.4905829&amp;prevCtxUrl=https%3a%2f%2fwww.secop.gov.co%3a443%2fCO1ContractsManagement%2fTendering%2fProcurementContractManagement%2fIndex&amp;prevCtxLbl=Contratos+</t>
  </si>
  <si>
    <t>http://gestiontransparente.com/Rendicion/hstContrato.aspx?p1=000236&amp;p2=CPS-859-2023&amp;p3=1572580</t>
  </si>
  <si>
    <t>https://www.secop.gov.co/CO1ContractsManagement/Tendering/ProcurementContractEdit/View?docUniqueIdentifier=CO1.PCCNTR.4907102&amp;prevCtxUrl=https%3a%2f%2fwww.secop.gov.co%3a443%2fCO1ContractsManagement%2fTendering%2fProcurementContractManagement%2fIndex&amp;prevCtxLbl=Contratos+</t>
  </si>
  <si>
    <t>http://gestiontransparente.com/Rendicion/hstContrato.aspx?p1=000236&amp;p2=CPS-856-2023&amp;p3=1575344</t>
  </si>
  <si>
    <t>CONTRATAR UN PROFESIONAL EN INGENIERIA FORESTAL PARA EL DESARROLLO DE LAS ACTIVIDADES PARA CUMPLIMIENTO DEL CONTRATO INTERADMINISTRATIVO No.CI 4600015402 de 2023. CELEBRADO ENTRE LA REFORESTADORA INTEGRAL DE ANTIOQUIA RIA S.A. Y EL DEPARTAMENTO DE ANTIOQUIA SECRETARIA DE AGRICULTURA Y DESARROLLO RURAL.</t>
  </si>
  <si>
    <t>LARRY ESTEBAN BEDOYA CAÑAS</t>
  </si>
  <si>
    <t>lebedoyac@outlook.com</t>
  </si>
  <si>
    <t>https://www.secop.gov.co/CO1ContractsManagement/Tendering/ProcurementContractEdit/View?docUniqueIdentifier=CO1.PCCNTR.4906651&amp;prevCtxUrl=https%3a%2f%2fwww.secop.gov.co%3a443%2fCO1ContractsManagement%2fTendering%2fProcurementContractManagement%2fIndex&amp;prevCtxLbl=Contratos+</t>
  </si>
  <si>
    <t>http://gestiontransparente.com/Rendicion/hstContrato.aspx?p1=000236&amp;p2=CPS-857-2023&amp;p3=1575359</t>
  </si>
  <si>
    <t>CONTRATAR UN PROFESIONAL EN INGENIERIA FORESTAL PARA EL DESARROLLO DE LAS ACTIVIDADES PARA CUMPLIMIENTO DEL CONTRATO INTERADMINISTRATIVO No.CI 4600015402 de 2023. CELEBRADO ENTRE LA REFORESTADORA INTEGRAL DE ANTIOQUIA RIA S.A. Y EL DEPARTAMENTO DE ANTIOQUIA SECRETARIA DE AGRICULTURA Y DESARROLLO RURAL</t>
  </si>
  <si>
    <t>LUIS GUILLERMO URIBE HINCAPIE</t>
  </si>
  <si>
    <t>https://www.secop.gov.co/CO1ContractsManagement/Tendering/ProcurementContractEdit/View?docUniqueIdentifier=CO1.PCCNTR.4907296&amp;prevCtxUrl=https%3a%2f%2fwww.secop.gov.co%3a443%2fCO1ContractsManagement%2fTendering%2fProcurementContractManagement%2fIndex&amp;prevCtxLbl=Contratos+</t>
  </si>
  <si>
    <t>http://gestiontransparente.com/Rendicion/hstContrato.aspx?p1=000236&amp;p2=CPS-858-2023&amp;p3=1575366</t>
  </si>
  <si>
    <t>OBJETO PRESTAR LOS SERVICIOS COMO GUARDACUENCAS, REALIZANDO LA CUSTODIA DE ÁREAS PARA LA PROTECCIÓN DE CUENCAS ABASTECEDORAS QUE SURTEN ACUEDUCTOS EN EL MUNICIPIO DE LA ESTRELLA, EN EL DESARROLLO DE LAS ACTIVIDADES PARA EL CUMPLIMIENTO DE LOS OBJETIVOS DEL CONTRATO INTERADMINISTRATIVO No.CI 4600015302 de 2023 CELEBRADO ENTRE LA REFORESTADORA INTEGRAL DE ANTIOQUIA RIA S.A. Y EL DEPARTAMENTO DE ANTIOQUIA - SECRETARIA DE AMBIENTE Y SOSTENIBILIDAD.</t>
  </si>
  <si>
    <t>JHOAN DAVID NUNO CASTAÑEDA</t>
  </si>
  <si>
    <t>OBJETO PRESTAR LOS SERVICIOS COMO GUARDACUENCAS, REALIZANDO LA CUSTODIA DE ÁREAS PARA LA PROTECCIÓN DE CUENCAS ABASTECEDORAS QUE SURTEN ACUEDUCTOS EN EL MUNICIPIO DE ANDES, EN EL DESARROLLO DE LAS ACTIVIDADES PARA EL CUMPLIMIENTO DE LOS OBJETIVOS DEL CONTRATO INTERADMINISTRATIVO No.CI 4600015302 de 2023 CELEBRADO ENTRE LA REFORESTADORA INTEGRAL DE ANTIOQUIA RIA S.A. Y EL DEPARTAMENTO DE ANTIOQUIA - SECRETARIA DE AMBIENTE Y SOSTENIBILIDAD.</t>
  </si>
  <si>
    <t>CRISTIAN ALEXIS SERNA RENDON</t>
  </si>
  <si>
    <t>https://www.secop.gov.co/CO1ContractsManagement/Tendering/ProcurementContractEdit/View?docUniqueIdentifier=CO1.PCCNTR.4919798&amp;prevCtxUrl=https%3a%2f%2fwww.secop.gov.co%3a443%2fCO1ContractsManagement%2fTendering%2fProcurementContractManagement%2fIndex&amp;prevCtxLbl=Contratos+</t>
  </si>
  <si>
    <t>OS-136-2023</t>
  </si>
  <si>
    <t>luisguhi31@gmail.com</t>
  </si>
  <si>
    <t>johannuno490@gmail.com</t>
  </si>
  <si>
    <t>https://www.secop.gov.co/CO1ContractsManagement/Tendering/ProcurementContractEdit/View?docUniqueIdentifier=CO1.PCCNTR.4919731&amp;prevCtxUrl=https%3a%2f%2fwww.secop.gov.co%3a443%2fCO1ContractsManagement%2fTendering%2fProcurementContractManagement%2fIndex&amp;prevCtxLbl=Contratos+</t>
  </si>
  <si>
    <t>CONTRATAR LOS SERVICIOS PROFESIONALES DE UN (1) REVISOR FISCAL CON SU RESPECTIVO SUPLENTE, POR EL TÉRMINO DE DOCE (12) MESES, PARA REALIZAR ACTIVIDADES PROPIAS DE REVISORÍA FISCAL CONTEMPLADOS EN LA LEY, LAS NORMAS Y REGLAMENTACIONES VIGENTES LA REFORESTADORA INTEGRAL DE ANTIOQUIA RIA S.A.</t>
  </si>
  <si>
    <t>KRESTON COLOMBIA</t>
  </si>
  <si>
    <t>proyectos@kreston.co</t>
  </si>
  <si>
    <t>https://www.secop.gov.co/CO1ContractsManagement/Tendering/ProcurementContractEdit/View?docUniqueIdentifier=CO1.PCCNTR.4919708&amp;prevCtxUrl=https%3a%2f%2fwww.secop.gov.co%3a443%2fCO1ContractsManagement%2fTendering%2fProcurementContractManagement%2fIndex&amp;prevCtxLbl=Contratos+</t>
  </si>
  <si>
    <t>PRESTAR LOS SERVICIOS, COMO UN PROFESIONAL EXTENSIONISTA DE CAMPO PARA EL DESARROLLO DE LAS ACTIVIDADES PARA CUMPLIMIENTO DEL CONTRATO INTERADMINISTRATIVO No.CI 4600015402 de 2023. CELEBRADO ENTRE LA REFORESTADORA INTEGRAL DE ANTIOQUIA RIA S.A. Y EL DEPARTAMENTO DE ANTIOQUIA - SECRETARIA DE AGRICULTURA Y DESARROLLO RURAL.</t>
  </si>
  <si>
    <t>DANIELA ALEXANDRA GONZALES CASTRO</t>
  </si>
  <si>
    <t>danagonzalezcas@unal.edu.co</t>
  </si>
  <si>
    <t> cristianserna369@gmail.com</t>
  </si>
  <si>
    <t>https://www.secop.gov.co/CO1ContractsManagement/Tendering/ProcurementContractEdit/View?docUniqueIdentifier=CO1.PCCNTR.4918296&amp;prevCtxUrl=https%3a%2f%2fwww.secop.gov.co%3a443%2fCO1ContractsManagement%2fTendering%2fProcurementContractManagement%2fIndex&amp;prevCtxLbl=Contratos+</t>
  </si>
  <si>
    <t>PRESTAR LOS SERVICIOS, COMO TECNOLOGO EXTENSIONISTA DE CAMPO, PARA EL DESARROLLO DE LAS ACTIVIDADES PARA CUMPLIMIENTO DEL CONTRATO INTERADMINISTRATIVO No.CI 4600015402 de 2023. CELEBRADO ENTRE LA REFORESTADORA INTEGRAL DE ANTIOQUIA RIA S.A. Y EL DEPARTAMENTO DE ANTIOQUIA - SECRETARIA DE AGRICULTURA Y DESARROLLO RURAL.</t>
  </si>
  <si>
    <t>JHON JAIRO MONTOYA BUSTAMANTE</t>
  </si>
  <si>
    <t>jairoera@gmail.com</t>
  </si>
  <si>
    <t>https://www.secop.gov.co/CO1ContractsManagement/Tendering/ProcurementContractEdit/View?docUniqueIdentifier=CO1.PCCNTR.4918577&amp;prevCtxUrl=https%3a%2f%2fwww.secop.gov.co%3a443%2fCO1ContractsManagement%2fTendering%2fProcurementContractManagement%2fIndex&amp;prevCtxLbl=Contratos+</t>
  </si>
  <si>
    <t>PRESTAR LOS SERVICIOS, COMO UN PROFESIONAL EXTENSIONISTA DE CAMPO PARA EL DESARROLLO DE LAS ACTIVIDADES PARA CUMPLIMIENTO DEL CONTRATO INTERADMINISTRATIVO No.CI 4600015402 de 2023. CELEBRADO ENTRE LA REFORESTADORA INTEGRAL DE ANTIOQUIA RIA S.A. Y EL DEPARTAMENTO DE ANTIOQUIA - SECRETARIA DE AGRICULTURA Y DESARROLLO RURAL</t>
  </si>
  <si>
    <t>ANDREA MORALES MORALES</t>
  </si>
  <si>
    <t>andrea.moralesm89@gmail.com</t>
  </si>
  <si>
    <t>https://www.secop.gov.co/CO1ContractsManagement/Tendering/ProcurementContractEdit/View?docUniqueIdentifier=CO1.PCCNTR.4918583&amp;prevCtxUrl=https%3a%2f%2fwww.secop.gov.co%3a443%2fCO1ContractsManagement%2fTendering%2fProcurementContractManagement%2fIndex&amp;prevCtxLbl=Contratos+</t>
  </si>
  <si>
    <t>NICOLAS RODRIGUEZ FRANCO</t>
  </si>
  <si>
    <t>yonico-1@hotmail.com</t>
  </si>
  <si>
    <t>https://www.secop.gov.co/CO1ContractsManagement/Tendering/ProcurementContractEdit/View?docUniqueIdentifier=CO1.PCCNTR.4918851&amp;prevCtxUrl=https%3a%2f%2fwww.secop.gov.co%3a443%2fCO1ContractsManagement%2fTendering%2fProcurementContractManagement%2fIndex&amp;prevCtxLbl=Contratos+</t>
  </si>
  <si>
    <t>JAIME HERNAN GONZALES</t>
  </si>
  <si>
    <t>jaimeh444@gmail.com</t>
  </si>
  <si>
    <t>https://www.secop.gov.co/CO1ContractsManagement/Tendering/ProcurementContractEdit/View?docUniqueIdentifier=CO1.PCCNTR.4919012&amp;prevCtxUrl=https%3a%2f%2fwww.secop.gov.co%3a443%2fCO1ContractsManagement%2fTendering%2fProcurementContractManagement%2fIndex&amp;prevCtxLbl=Contratos+</t>
  </si>
  <si>
    <t>CONTRATAR UN PROFESIONAL GESTOR DE DATOS DE PROYECTO PARA EL DESARROLLO DE LAS ACTIVIDADES PARA EL CUMPLIMIENTO DEL CONTRATO INTERADMINISTRATIVO No. C.I. 4600015402 DE 2023 CELEBRADO ENTRE LA REFORESTADORA INTEGRAL DE ANTIOQUIA RIA S.A. Y EL DEPARTAMENTO DE ANTIOQUIA - SECRETARIA DE AGRICULTURA Y DESARROLLO RURAL</t>
  </si>
  <si>
    <t>FRANCISCO JAVIER HERNANDEZ GOMEZ</t>
  </si>
  <si>
    <t>franja2017@gmail.com</t>
  </si>
  <si>
    <t>https://www.secop.gov.co/CO1ContractsManagement/Tendering/ProcurementContractEdit/View?docUniqueIdentifier=CO1.PCCNTR.4918472&amp;prevCtxUrl=https%3a%2f%2fwww.secop.gov.co%3a443%2fCO1ContractsManagement%2fTendering%2fProcurementContractManagement%2fIndex&amp;prevCtxLbl=Contratos+</t>
  </si>
  <si>
    <t>CONTRATAR EL SERVICIO DE TRANSPORTE EN MICROBUS, PARA CUMPLIR CON LOS OBJETIVOS DEL CONTRATO INTERADMINISTRATIVO No. C.I. 4600015402 DEL 12 DE ABRIL DE 2023 CELEBRADO ENTRE LA REFORESTADORA INTEGRAL DE ANTIOQUIA RIA S.A. Y EL DEPARTAMENTO DE ANTIOQUIA - SECRETARIA DE AGRICULTURA Y DESARROLLO RURAL</t>
  </si>
  <si>
    <t>https://www.secop.gov.co/CO1ContractsManagement/Tendering/ProcurementContractEdit/View?docUniqueIdentifier=CO1.PCCNTR.4927798&amp;prevCtxUrl=https%3a%2f%2fwww.secop.gov.co%3a443%2fCO1ContractsManagement%2fTendering%2fProcurementContractManagement%2fIndex&amp;prevCtxLbl=Contratos+</t>
  </si>
  <si>
    <t>PRESTAR LOS SERVICIOS, COMO UN PROFESIONAL ZOOTECNISTA PILOTO PROFESIONAL DE DRONE, CON EXPERIENCIA EN SIG DE PROYECTO PARA EL DESARROLLO DE LAS ACTIVIDADES PARA CUMPLIMIENTO DEL CONTRATO INTERADMINISTRATIVO No.CI 4600015402 de 2023. CELEBRADO ENTRE LA REFORESTADORA INTEGRAL DE ANTIOQUIA RIA S.A. Y EL DEPARTAMENTO DE ANTIOQUIA - SECRETARIA DE AGRICULTURA Y DESARROLLO RURAL.</t>
  </si>
  <si>
    <t>JOSE SEBASTIAN CHAPARRO ORTEGON</t>
  </si>
  <si>
    <t>joschaparroor@unal.edu.co</t>
  </si>
  <si>
    <t>https://www.secop.gov.co/CO1ContractsManagement/Tendering/ProcurementContractEdit/View?docUniqueIdentifier=CO1.PCCNTR.4918480&amp;prevCtxUrl=https%3a%2f%2fwww.secop.gov.co%3a443%2fCO1ContractsManagement%2fTendering%2fProcurementContractManagement%2fIndex&amp;prevCtxLbl=Contratos+</t>
  </si>
  <si>
    <t>PRESTAR LOS SERVICIOS, COMO UN AUXILIAR EN GESTIÓN DE DATOS PARA EL DESARROLLO DE LAS ACTIVIDADES PARA CUMPLIMIENTO DEL CONTRATO INTERADMINISTRATIVO No.CI 4600015402 de 2023. CELEBRADO ENTRE LA REFORESTADORA INTEGRAL DE ANTIOQUIA RIA S.A. Y EL DEPARTAMENTO DE ANTIOQUIA - SECRETARIA DE AGRICULTURA Y DESARROLLO RURAL</t>
  </si>
  <si>
    <t>DANIELA HERRERA VARGAS</t>
  </si>
  <si>
    <t>danielahe0611@gmail.com</t>
  </si>
  <si>
    <t>https://www.secop.gov.co/CO1ContractsManagement/Tendering/ProcurementContractEdit/View?docUniqueIdentifier=CO1.PCCNTR.4918492&amp;prevCtxUrl=https%3a%2f%2fwww.secop.gov.co%3a443%2fCO1ContractsManagement%2fTendering%2fProcurementContractManagement%2fIndex&amp;prevCtxLbl=Contratos+</t>
  </si>
  <si>
    <t>DIANA CAROLINA SOLANO SUAREZ</t>
  </si>
  <si>
    <t>dianasolanosu@gmail.com</t>
  </si>
  <si>
    <t>https://www.secop.gov.co/CO1ContractsManagement/Tendering/ProcurementContractEdit/View?docUniqueIdentifier=CO1.PCCNTR.4919080&amp;prevCtxUrl=https%3a%2f%2fwww.secop.gov.co%3a443%2fCO1ContractsManagement%2fTendering%2fProcurementContractManagement%2fIndex&amp;prevCtxLbl=Contratos+</t>
  </si>
  <si>
    <t>CONTRATAR UN OPERADOR PARA LA REALIZACIÓN DE MATAERIAL AUDIOVISUAL, LOS RECURSOS PROVIENEN DEL COMPONENTE SERVICIOS CONSULTORIA EN EL MARCO DEL PROYECTO DISTRITO ECO GANADERO DEL BAJO CAUCA DE ANTIOQUIA MEDIANTE LA IMPLEMENTACIÓN DE SISTEMAS SILVOPASTORILES DEL CONTRATO INTERADMINISTRATIVO No.CI 4600015402 de 2023. CELEBRADO ENTRE LA REFORESTADORA INTEGRAL DE ANTIOQUIA RIA S.A. Y EL DEPARTAMENTO DE ANTIOQUIA SECRETARIA DE AGRICULTURA Y DESARROLLO RURAL.</t>
  </si>
  <si>
    <t>SEDE TELEVISION SAS</t>
  </si>
  <si>
    <t>gerencia@sedetv.com</t>
  </si>
  <si>
    <t>CPS-874-2023</t>
  </si>
  <si>
    <t>CPS-875-2023</t>
  </si>
  <si>
    <t>CPS-876-2023</t>
  </si>
  <si>
    <t>CPS-877-2023</t>
  </si>
  <si>
    <t>CPS-878-2023</t>
  </si>
  <si>
    <t>CPS-879-2023</t>
  </si>
  <si>
    <t>CPS-880-2023</t>
  </si>
  <si>
    <t>CPS-881-2023</t>
  </si>
  <si>
    <t>CPS-882-2023</t>
  </si>
  <si>
    <t>CPS-883-2023</t>
  </si>
  <si>
    <t>CPS-884-2023</t>
  </si>
  <si>
    <t>CPS-885-2023</t>
  </si>
  <si>
    <t>CPS-886-2023</t>
  </si>
  <si>
    <t>CPS-887-2023</t>
  </si>
  <si>
    <t>OS-SILVOPASTORIL-4600015402-002-2023</t>
  </si>
  <si>
    <t>OS-SILVOPASTORIL-4600015402-003-2023</t>
  </si>
  <si>
    <t>OS-SILVOPASTORIL-4600015402-004-2023</t>
  </si>
  <si>
    <t>JUNIO</t>
  </si>
  <si>
    <t>CPS-889-2023</t>
  </si>
  <si>
    <t>CPS-890-2023</t>
  </si>
  <si>
    <t>CPS-891-2023</t>
  </si>
  <si>
    <t>CPS-892-2023</t>
  </si>
  <si>
    <t>NA</t>
  </si>
  <si>
    <t>https://www.secop.gov.co/CO1ContractsManagement/Tendering/ProcurementContractEdit/View?docUniqueIdentifier=CO1.PCCNTR.4933031&amp;prevCtxUrl=https%3a%2f%2fwww.secop.gov.co%3a443%2fCO1ContractsManagement%2fTendering%2fProcurementContractManagement%2fIndex&amp;prevCtxLbl=Contratos+</t>
  </si>
  <si>
    <t>http://gestiontransparente.com/Rendicion/hstContrato.aspx?p1=000236&amp;p2=OS-FONDOPAZ-007-2023&amp;p3=1564458</t>
  </si>
  <si>
    <t>http://gestiontransparente.com/Rendicion/hstContrato.aspx?p1=000236&amp;p2=OS-FONDOPAZ-009-2023&amp;p3=1564490</t>
  </si>
  <si>
    <t>http://gestiontransparente.com/Rendicion/hstContrato.aspx?p1=000236&amp;p2=OS-15402-001-2023&amp;p3=1585494</t>
  </si>
  <si>
    <t>http://gestiontransparente.com/Rendicion/hstContrato.aspx?p1=000236&amp;p2=CPS-860-2023&amp;p3=1577682</t>
  </si>
  <si>
    <t>http://gestiontransparente.com/Rendicion/hstContrato.aspx?p1=000236&amp;p2=CPS-861-2023&amp;p3=1577693</t>
  </si>
  <si>
    <t>http://gestiontransparente.com/Rendicion/hstContrato.aspx?p1=000236&amp;p2=CPS-862-2023&amp;p3=1578379</t>
  </si>
  <si>
    <t>http://gestiontransparente.com/Rendicion/hstContrato.aspx?p1=000236&amp;p2=CPS-863-2023&amp;p3=1577704</t>
  </si>
  <si>
    <t>http://gestiontransparente.com/Rendicion/hstContrato.aspx?p1=000236&amp;p2=CPS-864-2023&amp;p3=1577714</t>
  </si>
  <si>
    <t>http://gestiontransparente.com/Rendicion/hstContrato.aspx?p1=000236&amp;p2=CPS-866-2023&amp;p3=1578293</t>
  </si>
  <si>
    <t>http://gestiontransparente.com/Rendicion/hstContrato.aspx?p1=000236&amp;p2=CPS-868-2023&amp;p3=1577750</t>
  </si>
  <si>
    <t>http://gestiontransparente.com/Rendicion/hstContrato.aspx?p1=000236&amp;p2=CPS-867-2023&amp;p3=1577724</t>
  </si>
  <si>
    <t>http://gestiontransparente.com/Rendicion/hstContrato.aspx?p1=000236&amp;p2=CPS-869-2023&amp;p3=1577759</t>
  </si>
  <si>
    <t>http://gestiontransparente.com/Rendicion/hstContrato.aspx?p1=000236&amp;p2=CPS-870-2023&amp;p3=1577766</t>
  </si>
  <si>
    <t>http://gestiontransparente.com/Rendicion/hstContrato.aspx?p1=000236&amp;p2=CPS-871-2023&amp;p3=1577801</t>
  </si>
  <si>
    <t>http://gestiontransparente.com/Rendicion/hstContrato.aspx?p1=000236&amp;p2=CPS-872-2023&amp;p3=1577815</t>
  </si>
  <si>
    <t>http://gestiontransparente.com/Rendicion/hstContrato.aspx?p1=000236&amp;p2=CPS-873-2023&amp;p3=1582049</t>
  </si>
  <si>
    <t>ASESORÍA Y APOYO EN LA ORGANIZACIÓN Y DIGITALIZACIÓN DE LOS EXPEDIENTES CONTRACTUALES GENERADOS ENTRE EL 2020 Y EL 2022.</t>
  </si>
  <si>
    <t>SOLDOC S.A.S</t>
  </si>
  <si>
    <t>INFO@SOLDOC.COM.CO</t>
  </si>
  <si>
    <t>https://www.secop.gov.co/CO1ContractsManagement/Tendering/ProcurementContractEdit/View?docUniqueIdentifier=CO1.PCCNTR.4998576&amp;prevCtxUrl=https%3a%2f%2fwww.secop.gov.co%3a443%2fCO1ContractsManagement%2fTendering%2fProcurementContractManagement%2fIndex&amp;prevCtxLbl=Contratos+</t>
  </si>
  <si>
    <t>http://gestiontransparente.com/Rendicion/hstContrato.aspx?p1=000236&amp;p2=CPS-874-2023&amp;p3=1582076</t>
  </si>
  <si>
    <t>http://gestiontransparente.com/Rendicion/hstContrato.aspx?p1=000236&amp;p2=CPS-875-2023&amp;p3=1582341</t>
  </si>
  <si>
    <t>CONTRATAR UN PROFESIONAL JURÍDICO DE PROYECTO EN EL DESARROLLO DE LAS ACTIVIDADES PARA CUMPLIMIENTO DEL CONTRATO INTERADMINISTRATIVO No.CI 4600015402 de 2023. CELEBRADO ENTRE LA REFORESTADORA INTEGRAL DE ANTIOQUIA RIA S.A. Y EL DEPARTAMENTO DE ANTIOQUIA - SECRETARIA DE AGRICULTURA Y DESARROLLO RURAL.</t>
  </si>
  <si>
    <t>LUZ OMAIRA SOTO</t>
  </si>
  <si>
    <t>OMAIRASM@HOTMAIL.COM</t>
  </si>
  <si>
    <t>https://www.secop.gov.co/CO1ContractsManagement/Tendering/ProcurementContractEdit/View?docUniqueIdentifier=CO1.PCCNTR.5000255&amp;prevCtxUrl=https%3a%2f%2fwww.secop.gov.co%3a443%2fCO1ContractsManagement%2fTendering%2fProcurementContractManagement%2fIndex&amp;prevCtxLbl=Contratos+</t>
  </si>
  <si>
    <t>Terminacion anticipada</t>
  </si>
  <si>
    <t>http://gestiontransparente.com/Rendicion/hstContrato.aspx?p1=000236&amp;p2=CPS-876-2023&amp;p3=1586192</t>
  </si>
  <si>
    <t xml:space="preserve">	PRESTAR LOS SERVICIOS, COMO PROFESIONAL COORDINADOR GENERAL, PARA EL DESARROLLO DE LAS ACTVIDADES DEL CONTRATO INTERADMINISTRATIVO No. C.I 4600015596 de 2023. 11 DE MAYO DE 2023 CELEBRADO ENTRE LA REFORESTADORA INTEGRAL DE ANTIOQUIA</t>
  </si>
  <si>
    <t>CONTRATO INTERADMINISTRATIVO N°4600015596 DE 2023</t>
  </si>
  <si>
    <t>4600015596 DE 2023</t>
  </si>
  <si>
    <t>https://www.secop.gov.co/CO1ContractsManagement/Tendering/ProcurementContractEdit/View?docUniqueIdentifier=CO1.PCCNTR.4992017&amp;prevCtxUrl=https%3a%2f%2fwww.secop.gov.co%3a443%2fCO1ContractsManagement%2fTendering%2fProcurementContractManagement%2fIndex&amp;prevCtxLbl=Contratos+</t>
  </si>
  <si>
    <t>http://gestiontransparente.com/Rendicion/hstContrato.aspx?p1=000236&amp;p2=CPS-877-2023&amp;p3=1586231</t>
  </si>
  <si>
    <t>PRESTAR LOS SERVICIOS, COMO PROFESIONAL COORDINADOR TÉCNICO, PARA EL DESARROLLO DE LAS ACTVIDADES DEL CONTRATO INTERADMINISTRATIVO No. C.I 4600015596 de 2023. 11 DE MAYO DE 2023 CELEBRADO ENTRE LA REFORESTADORA INTEGRAL DE ANTIOQUIA</t>
  </si>
  <si>
    <t>https://www.secop.gov.co/CO1ContractsManagement/Tendering/ProcurementContractEdit/View?docUniqueIdentifier=CO1.PCCNTR.4992018&amp;prevCtxUrl=https%3a%2f%2fwww.secop.gov.co%3a443%2fCO1ContractsManagement%2fTendering%2fProcurementContractManagement%2fIndex&amp;prevCtxLbl=Contratos+</t>
  </si>
  <si>
    <t>PRESTAR LOS SERVICIOS, COMO PROFESIONAL DE APOYO TÉCNICO, PARA EL DESARROLLO DE LAS ACTVIDADES DEL CONTRATO INTERADMINISTRATIVO No. C.I 4600015596 de 2023. 11 DE MAYO DE 2023 CELEBRADO ENTRE LA REFORESTADORA INTEGRAL DE ANTIOQUIA</t>
  </si>
  <si>
    <t>http://gestiontransparente.com/Rendicion/hstContrato.aspx?p1=000236&amp;p2=CPS-878-2023&amp;p3=1586258</t>
  </si>
  <si>
    <t>CCABRERA130977@GMAIL.COM</t>
  </si>
  <si>
    <t>https://www.secop.gov.co/CO1ContractsManagement/Tendering/ProcurementContractEdit/View?docUniqueIdentifier=CO1.PCCNTR.4992221&amp;prevCtxUrl=https%3a%2f%2fwww.secop.gov.co%3a443%2fCO1ContractsManagement%2fTendering%2fProcurementContractManagement%2fIndex&amp;prevCtxLbl=Contratos+</t>
  </si>
  <si>
    <t>http://gestiontransparente.com/Rendicion/hstContrato.aspx?p1=000236&amp;p2=CPS-879-2023&amp;p3=1586282</t>
  </si>
  <si>
    <t>PRESTAR LOS SERVICIOS, COMO PROFESIONAL DE APOYO EN EL ÁREA COMUNICACIONAL, PARA EL DESARROLLO DE LAS ACTVIDADES DEL CONTRATO INTERADMINISTRATIVO No. C.I 4600015596 de 2023. 11 DE MAYO DE 2023 CELEBRADO ENTRE LA REFORESTADORA INTEGRAL DE ANTIOQUIA</t>
  </si>
  <si>
    <t>TIPO DE PERSONA</t>
  </si>
  <si>
    <t>https://www.secop.gov.co/CO1ContractsManagement/Tendering/ProcurementContractEdit/View?docUniqueIdentifier=CO1.PCCNTR.4992019&amp;prevCtxUrl=https%3a%2f%2fwww.secop.gov.co%3a443%2fCO1ContractsManagement%2fTendering%2fProcurementContractManagement%2fIndex&amp;prevCtxLbl=Contratos+</t>
  </si>
  <si>
    <t>PRESTAR LOS SERVICIOS, COMO PROFESIONAL DE APOYO EN CARACTERIZACIÓN, PARA EL DESARROLLO DE LAS ACTVIDADES DEL CONTRATO INTERADMINISTRATIVO No. C.I 4600015596 de 2023. 11 DE MAYO DE 2023 CELEBRADO ENTRE LA REFORESTADORA INTEGRAL DE ANTIOQUIA</t>
  </si>
  <si>
    <t>https://www.secop.gov.co/CO1ContractsManagement/Tendering/ProcurementContractEdit/View?docUniqueIdentifier=CO1.PCCNTR.4993208&amp;prevCtxUrl=https%3a%2f%2fwww.secop.gov.co%3a443%2fCO1ContractsManagement%2fTendering%2fProcurementContractManagement%2fIndex&amp;prevCtxLbl=Contratos+</t>
  </si>
  <si>
    <t>http://gestiontransparente.com/Rendicion/hstContrato.aspx?p1=000236&amp;p2=CPS-880-2023&amp;p3=1586298</t>
  </si>
  <si>
    <t>http://gestiontransparente.com/Rendicion/hstContrato.aspx?p1=000236&amp;p2=CPS-881-2023&amp;p3=1586320</t>
  </si>
  <si>
    <t>PRESTAR LOS SERVICIOS, COMO PROFESIONAL JURIDICO, PARA EL DESARROLLO DE LAS ACTVIDADES DEL CONTRATO INTERADMINISTRATIVO No. C.I 4600015596 de 2023. 11 DE MAYO DE 2023 CELEBRADO ENTRE LA REFORESTADORA INTEGRAL DE ANTIOQUIA</t>
  </si>
  <si>
    <t>http://gestiontransparente.com/Rendicion/hstContrato.aspx?p1=000236&amp;p2=CPS-882-2023&amp;p3=1586334</t>
  </si>
  <si>
    <t>PRESTAR LOS SERVICIOS, COMO PROFESIONAL DE APOYO EN SIG, PARA EL DESARROLLO DE LAS ACTVIDADES DEL CONTRATO INTERADMINISTRATIVO No. C.I 4600015596 de 2023. 11 DE MAYO DE 2023 CELEBRADO ENTRE LA REFORESTADORA INTEGRAL DE ANTIOQUIA</t>
  </si>
  <si>
    <t>anagarcia.sig@gmail.com</t>
  </si>
  <si>
    <t>https://www.secop.gov.co/CO1ContractsManagement/Tendering/ProcurementContractEdit/View?docUniqueIdentifier=CO1.PCCNTR.4993411&amp;prevCtxUrl=https%3a%2f%2fwww.secop.gov.co%3a443%2fCO1ContractsManagement%2fTendering%2fProcurementContractManagement%2fIndex&amp;prevCtxLbl=Contratos+</t>
  </si>
  <si>
    <t>https://www.secop.gov.co/CO1ContractsManagement/Tendering/ProcurementContractEdit/View?docUniqueIdentifier=CO1.PCCNTR.4993408&amp;prevCtxUrl=https%3a%2f%2fwww.secop.gov.co%3a443%2fCO1ContractsManagement%2fTendering%2fProcurementContractManagement%2fIndex&amp;prevCtxLbl=Contratos+</t>
  </si>
  <si>
    <t>CPS-893-2023</t>
  </si>
  <si>
    <t>CPS-894-2023</t>
  </si>
  <si>
    <t>CPS-895-2023</t>
  </si>
  <si>
    <t>CPS-896-2023</t>
  </si>
  <si>
    <t>PRESTAR LOS SERVICIOS, COMO TECNÓLOGO DE APOYO TÉCNICO, PARA EL DESARROLLO DE LAS ACTVIDADES DEL CONTRATO INTERADMINISTRATIVO No. C.I 4600015596 de 2023. 11 DE MAYO DE 2023 CELEBRADO ENTRE LA REFORESTADORA INTEGRAL DE ANTIOQUIA</t>
  </si>
  <si>
    <t>CPS-888-2023</t>
  </si>
  <si>
    <t>CONTRATO DE TRANSPORTE-053-2023</t>
  </si>
  <si>
    <t> nicolasalvarez137@gmail.com</t>
  </si>
  <si>
    <t>https://www.secop.gov.co/CO1ContractsManagement/Tendering/ProcurementContractEdit/View?docUniqueIdentifier=CO1.PCCNTR.4993313&amp;prevCtxUrl=https%3a%2f%2fwww.secop.gov.co%3a443%2fCO1ContractsManagement%2fTendering%2fProcurementContractManagement%2fIndex&amp;prevCtxLbl=Contratos+</t>
  </si>
  <si>
    <t>http://gestiontransparente.com/Rendicion/hstContrato.aspx?p1=000236&amp;p2=CPS-883-2023&amp;p3=1586346</t>
  </si>
  <si>
    <t> teresatobon00@gmail.com</t>
  </si>
  <si>
    <t>https://www.secop.gov.co/CO1ContractsManagement/Tendering/ProcurementContractEdit/View?docUniqueIdentifier=CO1.PCCNTR.4993315&amp;prevCtxUrl=https%3a%2f%2fwww.secop.gov.co%3a443%2fCO1ContractsManagement%2fTendering%2fProcurementContractManagement%2fIndex&amp;prevCtxLbl=Contratos+</t>
  </si>
  <si>
    <t>http://gestiontransparente.com/Rendicion/hstContrato.aspx?p1=000236&amp;p2=CPS-884-2023&amp;p3=1586413</t>
  </si>
  <si>
    <t>MAURICIO QUICENO CANO</t>
  </si>
  <si>
    <t>mauricioquicenocano97@gmail.com</t>
  </si>
  <si>
    <t>https://www.secop.gov.co/CO1ContractsManagement/Tendering/ProcurementContractEdit/View?docUniqueIdentifier=CO1.PCCNTR.4993218&amp;prevCtxUrl=https%3a%2f%2fwww.secop.gov.co%3a443%2fCO1ContractsManagement%2fTendering%2fProcurementContractManagement%2fIndex&amp;prevCtxLbl=Contratos+</t>
  </si>
  <si>
    <t>http://gestiontransparente.com/Rendicion/hstContrato.aspx?p1=000236&amp;p2=CPS-885-2023&amp;p3=1586455</t>
  </si>
  <si>
    <t>http://gestiontransparente.com/Rendicion/hstContrato.aspx?p1=000236&amp;p2=CPS-886-2023&amp;p3=1586475</t>
  </si>
  <si>
    <t>PRESTAR LOS SERVICIOS, COMO AUXILIAR ADMINISTRATIVO DE APOYO, CUYO OBJETO ES CUMPLIR CON LOS OBJETIVOS DEL CONTRATO INTERADMINISTRATIVO N° C.I. 4600015596 de 2023</t>
  </si>
  <si>
    <t>jpecheverrir@unal.edu.co</t>
  </si>
  <si>
    <t>https://www.secop.gov.co/CO1ContractsManagement/Tendering/ProcurementContractEdit/View?docUniqueIdentifier=CO1.PCCNTR.4993325&amp;prevCtxUrl=https%3a%2f%2fwww.secop.gov.co%3a443%2fCO1ContractsManagement%2fTendering%2fProcurementContractManagement%2fIndex&amp;prevCtxLbl=Contratos+</t>
  </si>
  <si>
    <t>http://gestiontransparente.com/Rendicion/hstContrato.aspx?p1=000236&amp;p2=CPS-887-2023&amp;p3=1586500</t>
  </si>
  <si>
    <t>PRESTAR LOS SERVICIOS, COMO TÉCNOLOGO ADMINISTRATIVO DE APOYO, PARA EL DESARROLLO DE LAS ACTVIDADES DEL CONTRATO INTERADMINISTRATIVO No. C.I 4600015596 de 2023. 11 DE MAYO DE 2023 CELEBRADO ENTRE LA REFORESTADORA INTEGRAL DE ANTIOQUIA</t>
  </si>
  <si>
    <t>https://www.secop.gov.co/CO1ContractsManagement/Tendering/ProcurementContractEdit/View?docUniqueIdentifier=CO1.PCCNTR.4998546&amp;prevCtxUrl=https%3a%2f%2fwww.secop.gov.co%3a443%2fCO1ContractsManagement%2fTendering%2fProcurementContractManagement%2fIndex&amp;prevCtxLbl=Contratos+</t>
  </si>
  <si>
    <t>http://gestiontransparente.com/Rendicion/hstContrato.aspx?p1=000236&amp;p2=OS-002-2023&amp;p3=1580623</t>
  </si>
  <si>
    <t>SUMINISTRO ELEMENTOS DE PRENDAS INSTITUCIONALES CUYO OBJETO ES MARCO DEL PROYECTO DISTRITO ECO GANADERO DEL BAJO CAUCA DE ANTIOQUIA MEDIANTE LA IMPLEMENTACIÓN DE SISTEMAS SILVOPASTORILES DEL CONTRATO INTERADMINISTRATIVO No. CI 4600015402 de 2023. CELEBRADO ENTRE LA REFORESTADORA INTEGRAL DE ANTIOQUIA RIA S.A. Y EL DEPARTAMENTO DE ANTIOQUIA - SECRETARIA DE AGRICULTURA Y DESARROLLO RURAL.</t>
  </si>
  <si>
    <t>PUBLICIDAD Y PRODUCCIONES HC S.A.S</t>
  </si>
  <si>
    <t>phcgerencia@gmail.com</t>
  </si>
  <si>
    <t>https://www.secop.gov.co/CO1ContractsManagement/Tendering/ProcurementContractEdit/View?ProfileName=CCE-11-Procedimiento_Publicidad&amp;PPI=CO1.PPI.25130689&amp;DocUniqueName=ContratoDeCompra&amp;DocTypeName=NextWay.Entities.Marketplace.Tendering.ProcurementContract&amp;ProfileVersion=11&amp;DocUniqueIdentifier=CO1.PCCNTR.4999682&amp;prevCtxUrl=https%3a%2f%2fwww.secop.gov.co%3a443%2fCO1ContractsManagement%2fTendering%2fPr</t>
  </si>
  <si>
    <t>COMPRA DE DOS DRON DJI AIR 2S, 4 BATERÍAS, TRES LANDING, 2 MICRO SD DE ALTA VELOCIDAD Y TRES TABLET. PARA CUMPLIR CON LOS OBJETIVOS DEL CONTRATO INTERADMINISTRATIVO No. C.I. 4600015402 DEL 12 DE ABRIL DE 2023 CELEBRADO ENTRE LA REFORESTADORA INTEGRAL DE ANTIOQUIA RIA S.A. Y EL DEPARTAMENTO DE ANTIOQUIA - SECRETARIA DE AGRICULTURA Y DESARROLLO RURAL</t>
  </si>
  <si>
    <t>SANTIAGO GIRALDO ZULUAGA</t>
  </si>
  <si>
    <t>cartera@puntotablet.co</t>
  </si>
  <si>
    <t>JULIO</t>
  </si>
  <si>
    <t>https://www.secop.gov.co/CO1ContractsManagement/Tendering/ProcurementContractEdit/View?docUniqueIdentifier=CO1.PCCNTR.5146045&amp;prevCtxUrl=https%3a%2f%2fwww.secop.gov.co%3a443%2fCO1ContractsManagement%2fTendering%2fProcurementContractManagement%2fIndex&amp;prevCtxLbl=Contratos+</t>
  </si>
  <si>
    <t>COMPRA DE SEMILLAS DE ESPECIES INTRODUCIDAS PARA CUMPLIR CON LOS OBJETIVOS DEL CONTRATO INTERADMINISTRATIVO No. C.I. 4600015402 DEL 12 DE ABRIL DE 2023 CELEBRADO ENTRE LA REFORESTADORA INTEGRAL DE ANTIOQUIA RIA S.A. Y EL DEPARTAMENTO DE ANTIOQUIA - SECRETARIA DE AGRICULTURA Y DESARROLLO RURAL</t>
  </si>
  <si>
    <t>EL SEMILLERO S.A.S</t>
  </si>
  <si>
    <t>ASESORCOMERCIAL@ELSEMILLERO.NET</t>
  </si>
  <si>
    <t>OBJETO PRESTAR LOS SERVICIOS COMO GUARDACUENCAS, REALIZANDO LA CUSTODIA DE ÁREAS PARA LA PROTECCIÓN DE CUENCAS ABASTECEDORAS QUE SURTEN ACUEDUCTOS EN EL MUNICIPIO DE BURITICA, EN EL DESARROLLO DE LAS ACTIVIDADES PARA EL CUMPLIMIENTO DE LOS OBJETIVOS DEL CONTRATO INTERADMINISTRATIVO No.CI 4600015302 de 2023 CELEBRADO ENTRE LA REFORESTADORA INTEGRAL DE ANTIOQUIA RIA S.A. Y EL DEPARTAMENTO DE ANTIOQUIA - SECRETARIA DE AMBIENTE Y SOSTENIBILIDAD</t>
  </si>
  <si>
    <t>ANDRES FELIPE PRESIGA PRESIGA</t>
  </si>
  <si>
    <t>presigaandresfelipe4@gmail.com</t>
  </si>
  <si>
    <t>$16,216,973.00</t>
  </si>
  <si>
    <t>https://www.secop.gov.co/CO1ContractsManagement/Tendering/ProcurementContractEdit/View?docUniqueIdentifier=CO1.PCCNTR.5029536&amp;prevCtxUrl=https%3a%2f%2fwww.secop.gov.co%3a443%2fCO1ContractsManagement%2fTendering%2fProcurementContractManagement%2fIndex&amp;prevCtxLbl=Contratos+</t>
  </si>
  <si>
    <t>http://gestiontransparente.com/Rendicion/hstContrato.aspx?p1=000236&amp;p2=CPS-88-2023&amp;p3=1595880</t>
  </si>
  <si>
    <t>https://www.secop.gov.co/CO1ContractsManagement/Tendering/ProcurementContractEdit/View?docUniqueIdentifier=CO1.PCCNTR.5145378&amp;prevCtxUrl=https%3a%2f%2fwww.secop.gov.co%3a443%2fCO1ContractsManagement%2fTendering%2fProcurementContractManagement%2fIndex&amp;prevCtxLbl=Contratos+</t>
  </si>
  <si>
    <t>OBJETO PRESTAR LOS SERVICIOS COMO GUARDACUENCAS, REALIZANDO LA CUSTODIA DE ÁREAS PARA LA PROTECCIÓN DE CUENCAS ABASTECEDORAS QUE SURTEN ACUEDUCTOS EN EL MUNICIPIO DE CAMPAMENTO, EN EL DESARROLLO DE LAS ACTIVIDADES PARA EL CUMPLIMIENTO DE LOS OBJETIVOS DEL CONTRATO INTERADMINISTRATIVO No.CI 4600015302 de 2023 CELEBRADO ENTRE LA REFORESTADORA INTEGRAL DE ANTIOQUIA RIA S.A. Y EL DEPARTAMENTO DE ANTIOQUIA - SECRETARIA DE AMBIENTE Y SOSTENIBILIDAD.</t>
  </si>
  <si>
    <t>CARLOS ALEXANDER GOMEZ</t>
  </si>
  <si>
    <t>turboalexander@gmail.com</t>
  </si>
  <si>
    <t>https://www.secop.gov.co/CO1ContractsManagement/Tendering/ProcurementContractEdit/View?docUniqueIdentifier=CO1.PCCNTR.5029552&amp;prevCtxUrl=https%3a%2f%2fwww.secop.gov.co%3a443%2fCO1ContractsManagement%2fTendering%2fProcurementContractManagement%2fIndex&amp;prevCtxLbl=Contratos+</t>
  </si>
  <si>
    <t>http://gestiontransparente.com/Rendicion/hstContrato.aspx?p1=000236&amp;p2=CPS-889-2023&amp;p3=1595908</t>
  </si>
  <si>
    <t>PRESTAR LOS SERVICIOS COMO GUARDACUENCAS, REALIZANDO LA CUSTODIA DE ÁREAS PARA LA PROTECCIÓN DE CUENCAS ABASTECEDORAS QUE SURTEN ACUEDUCTOS EN EL MUNICIPIO DE CIUDAD BOLIVAR, EN EL DESARROLLO DE LAS ACTIVIDADES PARA EL CUMPLIMIENTO DE LOS OBJETIVOS DEL CONTRATO INTERADMINISTRATIVO No.CI 4600015302 de 2023 CELEBRADO ENTRE LA REFORESTADORA INTEGRAL DE ANTIOQUIA RIA S.A. Y EL DEPARTAMENTO DE ANTIOQUIA - SECRETARIA DE AMBIENTE Y SOSTENIBILIDAD.</t>
  </si>
  <si>
    <t>JOHN ALEJANDRO CORREO GOMEZ</t>
  </si>
  <si>
    <t>alejogomez272704@gmail.com</t>
  </si>
  <si>
    <t>https://www.secop.gov.co/CO1ContractsManagement/Tendering/ProcurementContractEdit/View?docUniqueIdentifier=CO1.PCCNTR.5090897&amp;prevCtxUrl=https%3a%2f%2fwww.secop.gov.co%3a443%2fCO1ContractsManagement%2fTendering%2fProcurementContractManagement%2fIndex&amp;prevCtxLbl=Contratos+</t>
  </si>
  <si>
    <t>http://gestiontransparente.com/Rendicion/hstContrato.aspx?p1=000236&amp;p2=CPS-890-2023&amp;p3=1595918</t>
  </si>
  <si>
    <t>Objeto PRESTAR LOS SERVICIOS, COMO TECNOLOGO EN PRODUCCIÓN DE TELEVISION PARA EL DESARROLLO DE LAS ACTIVIDADES PARA EL CUMPLIMIENTO DEL CONTRATO INTERADMINISTRATIVO No. C.I. 4600015402 DE 2023 CELEBRADO ENTRE LA REFORESTADORA INTEGRAL DE ANTIOQUIA RIA S.A. Y EL DEPARTAMENTO DE ANTIOQUIA SECRETARIA DE AGRICULTURA Y DESARROLLO RURAL</t>
  </si>
  <si>
    <t>SANTIAGO ROJAS ACEVEDO</t>
  </si>
  <si>
    <t>santirojasace@gmail.com</t>
  </si>
  <si>
    <t>PRESTAR LOS SERVICIOS, COMO UNA ASESORIA EN PASTOS Y FORRAJES PARA EL DESARROLLO DE LAS ACTIVIDADES Y DAR CUMPLIMIENTO DEL CONTRATO INTERADMINISTRATIVO No.CI 4600015402 de 2023. CELEBRADO ENTRE LA REFORESTADORA INTEGRAL DE ANTIOQUIA RIA S.A. Y EL DEPARTAMENTO DE ANTIOQUIA - SECRETARIA DE AGRICULTURA Y DESARROLLO RURAL.</t>
  </si>
  <si>
    <t>RUEBN DARIO HIGUERA PEDRAZA</t>
  </si>
  <si>
    <t>rdhiguerap@unal.edu.co</t>
  </si>
  <si>
    <t>https://www.secop.gov.co/CO1ContractsManagement/Tendering/ProcurementContractEdit/View?docUniqueIdentifier=CO1.PCCNTR.5044235&amp;prevCtxUrl=https%3a%2f%2fwww.secop.gov.co%3a443%2fCO1ContractsManagement%2fTendering%2fProcurementContractManagement%2fIndex&amp;prevCtxLbl=Contratos+</t>
  </si>
  <si>
    <t>https://www.secop.gov.co/CO1ContractsManagement/Tendering/ProcurementContractEdit/View?docUniqueIdentifier=CO1.PCCNTR.5147177&amp;prevCtxUrl=https%3a%2f%2fwww.secop.gov.co%3a443%2fCO1ContractsManagement%2fTendering%2fProcurementContractManagement%2fIndex&amp;prevCtxLbl=Contratos+</t>
  </si>
  <si>
    <t>PRESTAR LOS SERVICIOS, COMO LOS SERVICIOS DE UN PROFESIONAL EN COMUNICACIÓN SOCIAL PARA EL DESARROLLO DE LAS ACTIVIDADES PARA EL CUMPLIMIENTO DEL CONTRATO INTERADMINISTRATIVO No. C.I. 4600015402 DE 2023 CELEBRADO ENTRE LA REFORESTADORA INTEGRAL DE ANTIOQUIA RIA S.A. Y EL DEPARTAMENTO DE ANTIOQUIA - SECRETARIA DE AGRICULTURA Y DESARROLLO RURAL</t>
  </si>
  <si>
    <t>MYRIAM MABIEL LOAIZA</t>
  </si>
  <si>
    <t>comunicmabiel1272013@gmail.com</t>
  </si>
  <si>
    <t>https://www.secop.gov.co/CO1ContractsManagement/Tendering/ProcurementContractEdit/View?docUniqueIdentifier=CO1.PCCNTR.5147226&amp;prevCtxUrl=https%3a%2f%2fwww.secop.gov.co%3a443%2fCO1ContractsManagement%2fTendering%2fProcurementContractManagement%2fIndex&amp;prevCtxLbl=Contratos+</t>
  </si>
  <si>
    <t>PRESTAR LOS SERVICIOS COMO TÉCNICO PECUARIO DE APOYO PARA LA ELABORACION DE INFORMES TECNICOS PECUARIOS PARA EL DESARROLLO DE LAS ACTIVIDADES PARA CUMPLIMIENTO DEL CONTRATO INTERADMINISTRATIVO No.CI 4600015402 de 2023. CELEBRADO ENTRE LA REFORESTADORA INTEGRAL DE ANTIOQUIA RIA S.A. Y EL DEPARTAMENTO DE ANTIOQUIA - SECRETARIA DE AGRICULTURA Y DESARROLLO RURAL</t>
  </si>
  <si>
    <t>JUANITA SERNA PAREJA</t>
  </si>
  <si>
    <t>juanitasernapareja@gmail.com</t>
  </si>
  <si>
    <t>https://www.secop.gov.co/CO1ContractsManagement/Tendering/ProcurementContractEdit/View?docUniqueIdentifier=CO1.PCCNTR.5043661&amp;prevCtxUrl=https%3a%2f%2fwww.secop.gov.co%3a443%2fCO1ContractsManagement%2fTendering%2fProcurementContractManagement%2fIndex&amp;prevCtxLbl=Contratos+</t>
  </si>
  <si>
    <t>PRESTAR LOS SERVICIOS COMO UN AUXILIAR FINANCIERO PARA EL DESARROLLO DE LAS ACTIVIDADES DE APOYO FINANCIERO Y ADMINISTRATIVO DEL CONTRATO INTERADMINISTRATIVO No. C.I. 4600015302 DEL 15 DE MARZO DE 2023. CELEBRADO ENTRE LA REFORESTADORA INTEGRAL DE ANTIOQUIA RIA S.A. Y EL DEPARTAMENTO DE ANTIOQUIA - SECRETARIA DE AMBIENTE Y SOSTENIBILIDAD</t>
  </si>
  <si>
    <t>RUTH MARY ATEHORTUA VILLA</t>
  </si>
  <si>
    <t>segurosrm@hotmail.com</t>
  </si>
  <si>
    <t>CONTRATO INTERADMINISTRATIVO N°4600015302 DE 2023</t>
  </si>
  <si>
    <t>https://www.secop.gov.co/CO1ContractsManagement/Tendering/ProcurementContractEdit/View?docUniqueIdentifier=CO1.PCCNTR.5059996&amp;prevCtxUrl=https%3a%2f%2fwww.secop.gov.co%3a443%2fCO1ContractsManagement%2fTendering%2fProcurementContractManagement%2fIndex&amp;prevCtxLbl=Contratos+</t>
  </si>
  <si>
    <t>CPS-897-2023</t>
  </si>
  <si>
    <t>CPS-898-2023</t>
  </si>
  <si>
    <t>CPS-899-2023</t>
  </si>
  <si>
    <t>OS-149-2023</t>
  </si>
  <si>
    <t>CONTRATAR EL SERVICIO DE TRANSPORTE PARA EL PERSONAL TECNICO Y ADMINISTRATIVO EN CUMPLIMIENTO DE C.I. 4600015596 de 2023 EN LAS DIFERENTES SUBREGIONES DE ANTIOQUIA. CELEBRADO ENTRE LA REFORESTADORA INTEGRAL DE ANTIOQUIA RIA S.A. Y EL DEPARTAMENTO DE ANTIOQUIA - SECRETARIA DE AMBIENTE Y SOSTENIBILIDAD</t>
  </si>
  <si>
    <t>TRANSPORTES HC SAS</t>
  </si>
  <si>
    <t>CONTRATO INTERADMINISTRATIVO N°4600015559 DE 2023</t>
  </si>
  <si>
    <t>4600015559 DE 2023</t>
  </si>
  <si>
    <t>https://www.secop.gov.co/CO1ContractsManagement/Tendering/ProcurementContractEdit/View?docUniqueIdentifier=CO1.PCCNTR.5037814&amp;prevCtxUrl=https%3a%2f%2fwww.secop.gov.co%3a443%2fCO1ContractsManagement%2fTendering%2fProcurementContractManagement%2fIndex&amp;prevCtxLbl=Contratos+</t>
  </si>
  <si>
    <t>PRESTAR LOS SERVICIOS, COMO UNA PROFESIONAL MIXTA TRABAJO DE CAMPO COMO EXTENSIONISTA DE APOYO Y MANEJO DE INFORMACIÓN TÉCNICA Y ECONOMICA DE LAS FINCAS, PARA EL DESARROLLO DE LAS ACTIVIDADES PARA EL CUMPLIMIENTO DEL CONTRATO INTERADMINISTRATIVO No. C.I. 4600015402 DE 2023 CELEBRADO ENTRE LA REFORESTADORA INTEGRAL DE ANTIOQUIA RIA S.A. Y EL DEPARTAMENTO DE ANTIOQUIA - SECRETARIA DE AGRICULTURA Y DESARROLLO RURAL</t>
  </si>
  <si>
    <t>DANIEL COLORADO GRANDA</t>
  </si>
  <si>
    <t>cologranda@gmail.com</t>
  </si>
  <si>
    <t>https://www.secop.gov.co/CO1ContractsManagement/Tendering/ProcurementContractEdit/View?docUniqueIdentifier=CO1.PCCNTR.5146525&amp;prevCtxUrl=https%3a%2f%2fwww.secop.gov.co%3a443%2fCO1ContractsManagement%2fTendering%2fProcurementContractManagement%2fIndex&amp;prevCtxLbl=Contratos+</t>
  </si>
  <si>
    <t>PRESTAR LOS SERVICIOS, COMO UN PROFESIONAL DE COMUNICACIÓN Y DISEÑO GRAFICO PARA EL CUMPLIMIENTO DE LOS OBJETIVOS DEL CONTRATO INTERADMINISTRATIVO No. CI 4600015402 de 2023. CELEBRADO ENTRE LA REFORESTADORA INTEGRAL DE ANTIOQUIA RIA S.A. Y EL DEPARTAMENTO DE ANTIOQUIA - SECRETARIA DE AGRICULTURA Y DESARROLLO RURAL</t>
  </si>
  <si>
    <t>https://www.secop.gov.co/CO1ContractsManagement/Tendering/ProcurementContractEdit/View?docUniqueIdentifier=CO1.PCCNTR.5139908&amp;prevCtxUrl=https%3a%2f%2fwww.secop.gov.co%3a443%2fCO1ContractsManagement%2fTendering%2fProcurementContractManagement%2fIndex&amp;prevCtxLbl=Contratos+</t>
  </si>
  <si>
    <t>PRESTAR LOS SERVICIOS, COMO UN PROFESIONAL EXTENSIONISTA DE CAMPO PARA EL DESARROLLO DE LAS ACTIVIDADES PARA CUMPLIMIENTO DEL CONTRATO INTERADMINISTRATIVO No.CI 4600015402 de 2023. CELEBRADO ENTRE LA REFORESTADORA INTEGRAL DE ANTIOQUIA RIA S.A. Y EL DEPARTAMENTO DE ANTIOQUIA SECRETARIA DE AGRICULTURA Y DESARROLLO RURAL.</t>
  </si>
  <si>
    <t>PAOLA ANDREA POLANIA MADRID</t>
  </si>
  <si>
    <t>papolaniam1@gmail.com</t>
  </si>
  <si>
    <t>https://www.secop.gov.co/CO1ContractsManagement/Tendering/ProcurementContractEdit/View?docUniqueIdentifier=CO1.PCCNTR.5147156&amp;prevCtxUrl=https%3a%2f%2fwww.secop.gov.co%3a443%2fCO1ContractsManagement%2fTendering%2fProcurementContractManagement%2fIndex&amp;prevCtxLbl=Contratos+</t>
  </si>
  <si>
    <t>IDENTIFICAR Y SOLVENTAR LA NECESIDAD Y USO DE LOS ELEMENTOS DE PROTECCIÓN PERSONAL DE LOS CONTRATISTAS DE LA REFORESTADORA INTEGRAL DE ANTIOQUIA CLASIFICADOS EN RIESGO 4, SEGÚN LA IDENTIFICACIÓN DE LOS RIESGOS Y PELIGROS Y SU PRIORIZACIÓN QUE PERMITA ESTABLECER LOS CONTROLES NECESARIOS EN LOS QUE LA ELIMINACIÓN, SUSTITUCIÓN, CONTROL DE INGENIERÍA Y LOS ADMINISTRATIVOS NO SEAN SUFICIENTES O POSIBLES, MEDIANTE EL SUMINISTRO, USO Y REPOSICIÓN DE ELEMENTOS DE PROTECCIÓN PERSONAL (EPP).</t>
  </si>
  <si>
    <t>PROEXTINSEG SAS</t>
  </si>
  <si>
    <t>https://www.secop.gov.co/CO1ContractsManagement/Tendering/ProcurementContractEdit/View?docUniqueIdentifier=CO1.PCCNTR.5147726&amp;prevCtxUrl=https%3a%2f%2fwww.secop.gov.co%3a443%2fCO1ContractsManagement%2fTendering%2fProcurementContractManagement%2fIndex&amp;prevCtxLbl=Contratos+</t>
  </si>
  <si>
    <t>CPS-900-2023</t>
  </si>
  <si>
    <t>CPS-901-2023</t>
  </si>
  <si>
    <t>CPS-902-2023</t>
  </si>
  <si>
    <t>CPS-903-2023</t>
  </si>
  <si>
    <t>CPS-904-2023</t>
  </si>
  <si>
    <t>AGOSTO</t>
  </si>
  <si>
    <t>PRESTACIÓN DE SERVICIOS PARA LA SUPERVISIÓN DEL MANTENIMIENTO LIMPIA, DESBEJUQUE, PRIMER RALEO Y MARCACIÓN DE ÁRBOLES A RALEAR EN APROXIMADAMENTE 27,8 HECTÁREAS DE PLANTACIONES FORESTALES COMERCIALES CON LA ESPECIE PINUS OOCARPA EN EL PREDIO DORADAS, DEL MUNICIPIO PUEBLO RICO NÚCLEO SUROESTE DEL DEPARTAMENTO DE ANTIOQUIA”.</t>
  </si>
  <si>
    <t>LABORATORIO BIORUM</t>
  </si>
  <si>
    <t>PRESTAR LOS SERVICIOS, COMO UNA TECNOLOGA EXTENSIONISTA DE CAMPO, PARA EL DESARROLLO DE LAS ACTIVIDADES DANDO CUMPLIMIENTO AL CONTRATO INTERADMINISTRATIVO No.CI 4600015402 de 2023. CELEBRADO ENTRE LA REFORESTADORA INTEGRAL DE ANTIOQUIA RIA S.A. Y EL DEPARTAMENTO DE ANTIOQUIA - SECRETARIA DE AGRICULTURA Y DESARROLLO RURAL</t>
  </si>
  <si>
    <t>LUISA FERNANDO HOYOS GUITIERREZ</t>
  </si>
  <si>
    <t>ufehogu@hotmail.com</t>
  </si>
  <si>
    <t>https://www.secop.gov.co/CO1ContractsManagement/Tendering/ProcurementContractEdit/View?docUniqueIdentifier=CO1.PCCNTR.5185229&amp;prevCtxUrl=https%3a%2f%2fwww.secop.gov.co%3a443%2fCO1ContractsManagement%2fTendering%2fProcurementContractManagement%2fIndex&amp;prevCtxLbl=Contratos+</t>
  </si>
  <si>
    <t>PRESTAR LOS SERVICIOS COMO GUARDACUENCAS, REALIZANDO LA CUSTODIA DE ÁREAS PARA LA PROTECCIÓN DE CUENCAS ABASTECEDORAS QUE SURTEN ACUEDUCTOS EN EL MUNICIPIO DE ANZA, EN EL DESARROLLO DE LAS ACTIVIDADES PARA EL CUMPLIMIENTO DE LOS OBJETIVOS DEL CONTRATO INTERADMINISTRATIVO No.CI 4600015302 de 2023 CELEBRADO ENTRE LA REFORESTADORA INTEGRAL DE ANTIOQUIA RIA S.A. Y EL DEPARTAMENTO DE ANTIOQUIA - SECRETARIA DE AMBIENTE Y SOSTENIBILIDAD</t>
  </si>
  <si>
    <t>BRYAN STIVEN CARO CARO</t>
  </si>
  <si>
    <t>brayanstivencarocaro@gmail.com</t>
  </si>
  <si>
    <t>https://www.secop.gov.co/CO1ContractsManagement/Tendering/ProcurementContractEdit/View?docUniqueIdentifier=CO1.PCCNTR.5185034&amp;prevCtxUrl=https%3a%2f%2fwww.secop.gov.co%3a443%2fCO1ContractsManagement%2fTendering%2fProcurementContractManagement%2fIndex&amp;prevCtxLbl=Contratos+</t>
  </si>
  <si>
    <t>LEVANTAMIENTO DE INFORMACIÓN FOTOGRAMÉTRICA CON DRON Y ESTACIÓN EN TIERRA PARA MONITOREO Y AGRIMENSURA DE PLANTACIÓN PARA 200 HA, BAJO SISTEMA DE MUESTREO EN PREDIOS INTERVENIDOS DENTRO DE LA EJECUCION DEL CONTRATO INTERADMINISTRATIVO N° 4600012809 DE 2021 EN DIFERENTES MUNICIPIOS DEL BAJO CAUCA ANTIOQUEÑO.</t>
  </si>
  <si>
    <t>JULIAN ESTEBAN MEJIA PARRA</t>
  </si>
  <si>
    <t>julianmejiaing@gmail.com</t>
  </si>
  <si>
    <t>CONTRATO INTERADMINISTRATIVO N°4600012809 DE 2023</t>
  </si>
  <si>
    <t>4600012809 DE 2023</t>
  </si>
  <si>
    <t>https://www.secop.gov.co/CO1ContractsManagement/Tendering/ProcurementContractEdit/View?docUniqueIdentifier=CO1.PCCNTR.5185444&amp;prevCtxUrl=https%3a%2f%2fwww.secop.gov.co%3a443%2fCO1ContractsManagement%2fTendering%2fProcurementContractManagement%2fIndex&amp;prevCtxLbl=Contratos+</t>
  </si>
  <si>
    <t>PENDIENTE</t>
  </si>
  <si>
    <t>CPS-905-2023</t>
  </si>
  <si>
    <t>CPS-906-2023</t>
  </si>
  <si>
    <t>CPS-907-2023</t>
  </si>
  <si>
    <t>CPS-908-2023</t>
  </si>
  <si>
    <t>CPS-909-2023</t>
  </si>
  <si>
    <t>CM</t>
  </si>
  <si>
    <t>CM-043-2023</t>
  </si>
  <si>
    <t>CR-071-2023</t>
  </si>
  <si>
    <t>CR-073-2023</t>
  </si>
  <si>
    <t>CS-106-2023</t>
  </si>
  <si>
    <t>CONTRATODETRANSPORTE-054-2023</t>
  </si>
  <si>
    <t>PRESTAR LOS SERVICIOS, COMO TÉCNOLOGO DE APOYO TÉCNICO PARA EL ALCANCE 3 DE APOYO, PARA EL DESARROLLO DE LAS ACTVIDADES DEL CONTRATO INTERADMINISTRATIVO No. C.I 4600015596 de 2023. 11 DE MAYO DE 2023 CELEBRADO ENTRE LA REFORESTADORA INTEGRAL DE ANTIOQUIA Y LA SECRETARIA DE AMBIENTE Y SOSTENIBILIDAD DE LA GOBERNACION DE ANTIOQUIA.</t>
  </si>
  <si>
    <t>DANIEL FERNANDO ROMAN RAMOS</t>
  </si>
  <si>
    <t>dfrr29@gmail.com</t>
  </si>
  <si>
    <t>https://www.secop.gov.co/CO1ContractsManagement/Tendering/ProcurementContractEdit/View?docUniqueIdentifier=CO1.PCCNTR.5198949&amp;prevCtxUrl=https%3a%2f%2fwww.secop.gov.co%3a443%2fCO1ContractsManagement%2fTendering%2fProcurementContractManagement%2fIndex&amp;prevCtxLbl=Contratos+</t>
  </si>
  <si>
    <t>PRESTAR LOS SERVICIOS, COMO TÉCNOLOGO DE APOYO TÉCNICO PARA EL ALCANCE 3 DE APOYO, PARA EL DESARROLLO DE LAS ACTVIDADES DEL CONTRATO INTERADMINISTRATIVO NO. C.I 4600015596 DE 2023. 11 DE MAYO DE 2023 CELEBRADO ENTRE LA REFORESTADORA INTEGRAL DE ANTIOQUIA Y LA SECRETARIA DE AMBIENTE Y SOSTENIBILIDAD DE LA GOBERNACION DE ANTIOQUIA .</t>
  </si>
  <si>
    <t>TIBIZAY LUCÍA PÉREZ ARRIETA</t>
  </si>
  <si>
    <t>tibizoot@gmail.com</t>
  </si>
  <si>
    <t>https://www.secop.gov.co/CO1ContractsManagement/Tendering/ProcurementContractEdit/View?docUniqueIdentifier=CO1.PCCNTR.5198844&amp;prevCtxUrl=https%3a%2f%2fwww.secop.gov.co%3a443%2fCO1ContractsManagement%2fTendering%2fProcurementContractManagement%2fIndex&amp;prevCtxLbl=Contratos+</t>
  </si>
  <si>
    <t>PRESTAR LOS SERVICIOS, COMO PROFESIONAL COORDINADOR TÉCNICO FORESTAL PARA EL ALCANCE 3 DE APOYO, PARA EL DESARROLLO DE LAS ACTVIDADES DEL CONTRATO INTERADMINISTRATIVO No. C.I 4600015596 de 2023. 11 DE MAYO DE 2023 CELEBRADO ENTRE LA REFORESTADORA INTEGRAL DE ANTIOQUIA.</t>
  </si>
  <si>
    <t>DIANA CAROLINA BECERRA MERCHAN</t>
  </si>
  <si>
    <t>dianabecerram1@gmail.com</t>
  </si>
  <si>
    <t>https://www.secop.gov.co/CO1ContractsManagement/Tendering/ProcurementContractEdit/View?docUniqueIdentifier=CO1.PCCNTR.5198741&amp;prevCtxUrl=https%3a%2f%2fwww.secop.gov.co%3a443%2fCO1ContractsManagement%2fTendering%2fProcurementContractManagement%2fIndex&amp;prevCtxLbl=Contratos+</t>
  </si>
  <si>
    <t xml:space="preserve">PRESTAR LOS SERVICIOS COMO TECNOLOGO ADMINSITRATIVO PARA EL ALCANCE 3 DE APOYO, PARA EL DESARROLLO DE LAS ACTIVIDADES DEL CONTRATO  CELEBRADO ENTRE LA REFORESTADORA INTEGRAL DE ANTIOQUIA INTERADMINISTRATIVO N. CI 4600015596 DE 2023 11 DE MAYO DE 2023 </t>
  </si>
  <si>
    <t>ANA MARIA MEJIA LONDOÑO</t>
  </si>
  <si>
    <t>admonfonpaz@gmail.com</t>
  </si>
  <si>
    <t>https://www.secop.gov.co/CO1ContractsManagement/Tendering/ProcurementContractEdit/View?docUniqueIdentifier=CO1.PCCNTR.5198968&amp;prevCtxUrl=https%3a%2f%2fwww.secop.gov.co%3a443%2fCO1ContractsManagement%2fTendering%2fProcurementContractManagement%2fIndex&amp;prevCtxLbl=Contratos+</t>
  </si>
  <si>
    <t>CONTRATAR POR PRESTACION DE SERVICIOS, UN PROFESIONAL ESPECIALIZADO DE APOYO A LA GERENCIA, PARA EL COMPONENTE TRIPARTITA ADMINISTRATIVO, JURIDICO Y ECONOMICO DE LA REFORESTADORA INTEGRAL DE ANTIOQUIA "RIA S,A", APOYANDO LA GESTIÓN MISIONAL ENTRELAZADA POR LAS DEPENDENCIAS DE LA ENTIDAD, VERIFICANDO, REVISANDO Y CONSOLIDANDO LA INFORMACION Y DOCUMENTOS QUE SE HAN PODIDO GENERAR DURANTE LA GESTIÓN ADELANTADA EN EL CUATRIENIO 2020-2023, PARA LA CONSTRUCCIÓN DE LOS INFORMES DE EMPALME</t>
  </si>
  <si>
    <t>JORGE IVAN RODRIGUEZ RODAS</t>
  </si>
  <si>
    <t>jorgeivanrodriguezrodas@gmail.com</t>
  </si>
  <si>
    <t>https://www.secop.gov.co/CO1ContractsManagement/Tendering/ProcurementContractEdit/View?docUniqueIdentifier=CO1.PCCNTR.5225865&amp;prevCtxUrl=https%3a%2f%2fwww.secop.gov.co%3a443%2fCO1ContractsManagement%2fTendering%2fProcurementContractManagement%2fIndex&amp;prevCtxLbl=Contratos+</t>
  </si>
  <si>
    <t>PARA LOS SERVICIOS DE LABORATORIO DE BROMATOLOGIA PARA CUMPLIR CON LOS OBJETIVOS DEL CONTRATO INTERADMINISTRATIVO No. C.I. 4600015402 DEL 12 DE ABRIL DE 2023 CELEBRADO ENTRE LA REFORESTADORA INTEGRAL DE ANTIOQUIA RIA S.A. Y EL DEPARTAMENTO DE ANTIOQUIA - SECRETARIA DE AGRICULTURA Y DESARROLLO RURAL”.</t>
  </si>
  <si>
    <t>AUMENTAR Y MANEJAR LA COBERTURA BOSCOSA EN CUENCAS ABASTECEDORAS QUE SURTEN ACUEDUCTOS EN EL DEPARTAMENTO DE ANTIOQUIA, EN APROXIMADAMENTE HASTA 80 HECTAREAS EN EL MUNICIPIO DE AMALFI Y OTROS MUNICIPIOS DEL DEPARTAMENTO DE ANTIOQUIA SI ES NECESARIO, PARA DAR CUMPLIMIENTO AL CONTRATO INTERADMINISTRATIVO C.I 4600015596 DE 2023 CELEBRADO ENTRE LA REFORESTADORA INTEGRAL DE ANTIOQUIA RIA S.A Y EL DEPARTAMENTO DE ANTIOQUIA SECRETARIA DE AMBIENTE Y SOSTENIBILIDAD</t>
  </si>
  <si>
    <t>INCACIF LTDA</t>
  </si>
  <si>
    <t>hectorramonchacon@gmail.com</t>
  </si>
  <si>
    <t> CONTRATO INTERADMINISTRATIVO No. C.I. 4600015596 de 2022</t>
  </si>
  <si>
    <t>4600015596 de 2022</t>
  </si>
  <si>
    <t>INVITACION PRIVADA</t>
  </si>
  <si>
    <t>https://www.secop.gov.co/CO1ContractsManagement/Tendering/ProcurementContractEdit/View?docUniqueIdentifier=CO1.PCCNTR.5233325&amp;prevCtxUrl=https%3a%2f%2fwww.secop.gov.co%3a443%2fCO1ContractsManagement%2fTendering%2fProcurementContractManagement%2fIndex&amp;prevCtxLbl=Contratos+</t>
  </si>
  <si>
    <t>CONTRATAR EL ESTABLECIMIENTO DE 250 HECTAREAS DE MANGLAR BAJO UNA DENSIDAD DE SIEMBRA DE 2.500 PROPAGULOS POR HECTAREA POR UN TOTAL DE 625.000 PLANTULAS DE MANGLE ROJO CON FINES DE RESTAURACION Y REFORESTACION PROTECTORA COMO MEDIDA DE ADAPTACION AL CAMBIO CLIMATICA, EN EL MUNICIPIO DE TURBO Y OTROS SI ES NECESARIO DEL DEPARTAMENTO DE ANTIQOUIA, PARA DAR CUMPLIMIENTO AL CONTRATO INTERADMNISTRATIVO N° C.I 4600015596 DE 2023 CELEBRADO ENTRE LA REFORESTADORA INTEGRAL DE ANTIOQUIA Y EL DEPARTAMENTI</t>
  </si>
  <si>
    <t>CORFOAGRO</t>
  </si>
  <si>
    <t>corfoagroreforestar@gmail.com</t>
  </si>
  <si>
    <t>https://www.secop.gov.co/CO1ContractsManagement/Tendering/ProcurementContractEdit/View?docUniqueIdentifier=CO1.PCCNTR.5233334&amp;prevCtxUrl=https%3a%2f%2fwww.secop.gov.co%3a443%2fCO1ContractsManagement%2fTendering%2fProcurementContractManagement%2fIndex&amp;prevCtxLbl=Contratos+</t>
  </si>
  <si>
    <t>CONTRATAR UN OPERADOR LOGÍSTICO PARA LA REALIZACIÓN DEL DESARROLLO LOGÍSTICO DE LAS ACTIVIDADES COMUNICACIONALES ESTABLECIDAS EN LA ESTRATEGIA EDUCOMUNICACIONAL DEL PROYECTO DE CUENCAS ABASTECEDORAS, PARA CUMPLIR CON LOS OBJETIVOS DEL CONTRATO INTERADMINISTRATIVO N° 4600015596 DE 2023, CELEBRADO ENTRE LA REFORESTADORA INTEGRAL DE ANTIOQUIA RIA S.A. Y EL DEPARTAMENTO DE ANTIOQUIA - SECRETARIA DE AMBIENTE Y SOSTENIBILIDAD</t>
  </si>
  <si>
    <t>info@bemarketing.com.co</t>
  </si>
  <si>
    <t>https://www.secop.gov.co/CO1ContractsManagement/Tendering/ProcurementContractEdit/View?docUniqueIdentifier=CO1.PCCNTR.5199387&amp;prevCtxUrl=https%3a%2f%2fwww.secop.gov.co%3a443%2fCO1ContractsManagement%2fTendering%2fProcurementContractManagement%2fIndex&amp;prevCtxLbl=Contratos+</t>
  </si>
  <si>
    <t>MANEJAR LA COBERTURA BOSCOSOA EN CUENCAS ABASTECEDORAS QUE SURTEN ACUEDUCTOS EN EL DEPARTAMENTO DE ANTIOQUIA , EN APROXIMADAMENTE HASTA 156 HECTAREAS; EN MUNICIPIOS DEL DEPARTAMENTO DE ANTIOQUIA PARA DAR CUMPLIMIENTO AL CONTRATO INTERADMINISTRATIVO N° C.I4600015596 2023 CELEBRADO ENTRE LA REFORESTADORA INTEGRAL DE ANTIOQUIA Y EL DEPARTAMENTO DE ANTIOQUIA SECRETARIA DE AMBIENTE Y SOSTENIBILIDAD</t>
  </si>
  <si>
    <t>ANDRES FELIPE GAVIRIA GOMEZ</t>
  </si>
  <si>
    <t>anfega8907@hotmail.com</t>
  </si>
  <si>
    <t>https://www.secop.gov.co/CO1ContractsManagement/Tendering/ProcurementContractEdit/View?docUniqueIdentifier=CO1.PCCNTR.5233441&amp;prevCtxUrl=https%3a%2f%2fwww.secop.gov.co%3a443%2fCO1ContractsManagement%2fTendering%2fProcurementContractManagement%2fIndex&amp;prevCtxLbl=Contratos+</t>
  </si>
  <si>
    <t>OBJETO CONTRATAR EL SERVICIO DE TRANSPORTE PARA EL PERSONAL TECNICO Y ADMINISTRATIVO PARA EL ALCANCE 3, EN CUMPLIMIENTO DE C.I. N° C.I. 4600015596 de 2023 EN LAS DIFERENTES SUBREGIONES DE ANTIOQUIA. CELEBRADO ENTRE LA REFORESTADORA INTEGRAL DE ANTIOQUIA RIA S.A. Y EL DEPARTAMENTO DE ANTIOQUIA - SECRETARIA DE AMBIENTE Y SOSTENIBILIDAD</t>
  </si>
  <si>
    <t>EMPRESA DE TRANSPORTE Y TURISMO DE LUJO SAS</t>
  </si>
  <si>
    <t> infotransturilujo@gmail.com</t>
  </si>
  <si>
    <t>https://www.secop.gov.co/CO1ContractsManagement/Tendering/ProcurementContractEdit/View?docUniqueIdentifier=CO1.PCCNTR.5209772&amp;prevCtxUrl=https%3a%2f%2fwww.secop.gov.co%3a443%2fCO1ContractsManagement%2fTendering%2fProcurementContractManagement%2fIndex&amp;prevCtxLbl=Contratos+</t>
  </si>
  <si>
    <t>OS-FONCOLPAZ-12809-008-2023</t>
  </si>
  <si>
    <t>CONTRATAR UN OPERADOR LOGÍSTICO PARA EJECUTAR ACTIVIDADES LOGÍSTICAS Y ADQUIRIR INSUMOS PARA EL EVENTO DE CIERRE DEL PROYECTO, LOS RECURSOS PROVIENEN DEL COMPONENTE EDUCATIVO – COMUNICACIONAL EN EL MARCO DEL PROYECTO DE RECUPERACIÓN DE ÁREAS DEGRADADAS EN BAJO CAUCA, EN CUMPLIMIENTO CON LOS OBJETIVOS DEL CONTRATO INTERADMINISTRATIVO DE MANDATO SIN REPRESENTACIÓN N° 4600012809 DE 2021 CELEBRADO ENTRE EL MINISTERIO DE AMBIENTE Y DESARROLLO SOSTENIBLE, GOBERNACIÓN DE ANTIOQUIA A TRAVÉS DE LA SECRETARÍA DE AMBIENTE Y SOSTENIBILIDAD Y SECRETARÍA DE MINAS Y LA REFORESTADORA INTEGRAL DE ANTIOQUIA RIA S.A.</t>
  </si>
  <si>
    <t>https://www.secop.gov.co/CO1ContractsManagement/Tendering/ProcurementContractEdit/View?docUniqueIdentifier=CO1.PCCNTR.5185174&amp;prevCtxUrl=https%3a%2f%2fwww.secop.gov.co%3a443%2fCO1ContractsManagement%2fTendering%2fProcurementContractManagement%2fIndex&amp;prevCtxLbl=Contratos+</t>
  </si>
  <si>
    <t xml:space="preserve">OS- SILVOPASTORIL-4600015402-005-2023 </t>
  </si>
  <si>
    <t>ASESORIAS FIANANCIERAS AGROPECUARIAS S.A.S</t>
  </si>
  <si>
    <t>COMPRA DE UN SOFTWARE Y SU LICENCIA DE USO QUE PERMITE LA RECOPILACIÓN, PROCESAMIENTO Y REPORTE DE INFORMACIÓN DE LAS ACTIVIDADES REALIAZADAS EN LAS 100 UNIDADES PRODUCTIVAS INTERVENIDAS</t>
  </si>
  <si>
    <t>asesoriasfinanciera.afa@gmail.com</t>
  </si>
  <si>
    <t xml:space="preserve">CONTRATO INTERADMINISTRATIVO DE MANDATO SIN REPRESENTACIÓN N° 4600012809 DE 2021 </t>
  </si>
  <si>
    <t>https://www.secop.gov.co/CO1ContractsManagement/Tendering/ProcurementContractEdit/View?docUniqueIdentifier=CO1.PCCNTR.5268488&amp;prevCtxUrl=https%3a%2f%2fwww.secop.gov.co%3a443%2fCO1ContractsManagement%2fTendering%2fProcurementContractManagement%2fIndex&amp;prevCtxLbl=Contratos+</t>
  </si>
  <si>
    <t>CPS-910-2023</t>
  </si>
  <si>
    <t>CPS-911-2023</t>
  </si>
  <si>
    <t>CPS-912-2023</t>
  </si>
  <si>
    <t>CPS-913-2023</t>
  </si>
  <si>
    <t>PRESTAR LOS SERVICIOS, COMO PROFESIONAL JURÍDICO DE PROYECTO PARA EL DESARROLLO DE LAS ACTIVIDADES EN CUMPLIMIENTO DEL CONTRATO INTERADMINISTRATIVO No.CI 4600015402 de 2023. CELEBRADO ENTRE LA REFORESTADORA INTEGRAL DE ANTIOQUIA RIA S.A. Y EL DEPARTAMENTO DE ANTIOQUIA - SECRETARIA DE AGRICULTURA Y DESARROLLO RURAL</t>
  </si>
  <si>
    <t>HERNAN DARIO JARAMILLO HERNANDEZ</t>
  </si>
  <si>
    <t>hjaramillo97@gmail.com</t>
  </si>
  <si>
    <t>https://www.secop.gov.co/CO1ContractsManagement/Tendering/ProcurementContractEdit/View?docUniqueIdentifier=CO1.PCCNTR.5282645&amp;prevCtxUrl=https%3a%2f%2fwww.secop.gov.co%3a443%2fCO1ContractsManagement%2fTendering%2fProcurementContractManagement%2fIndex&amp;prevCtxLbl=Contratos+</t>
  </si>
  <si>
    <t>SERVICIOS PROFESIONALES DE APOYO A LA GESTIÓN EN LA ACTUALIZACIÓN DEL MANUAL DE LAS POLÍTICAS CONTABLES DE RIA S.A., PRESTAR ASESORÍA TRIBUTARIA EN CONTRATACIÓN Y EN LOS NEGOCIOS DE LA REFORESTADORA.</t>
  </si>
  <si>
    <t>https://www.secop.gov.co/CO1ContractsManagement/Tendering/ProcurementContractEdit/View?docUniqueIdentifier=CO1.PCCNTR.5297535&amp;prevCtxUrl=https%3a%2f%2fwww.secop.gov.co%3a443%2fCO1ContractsManagement%2fTendering%2fProcurementContractManagement%2fIndex&amp;prevCtxLbl=Contratos+</t>
  </si>
  <si>
    <t>CPS-914-2023</t>
  </si>
  <si>
    <t>CPS-915-2023</t>
  </si>
  <si>
    <t>CPS-916-2023</t>
  </si>
  <si>
    <t>CM-044-2023</t>
  </si>
  <si>
    <t>CONTRATODETRANSPORTE-055-2023</t>
  </si>
  <si>
    <t>CR-072-2023</t>
  </si>
  <si>
    <t>CS-107-2023</t>
  </si>
  <si>
    <t>PRESTAR LOS SERVICIOS, COMO TÉCNOLOGO DE APOYO TÉCNICO PARA EL ALCANCE 3 DE APOYO, PARA EL DESARROLLO DE LAS ACTVIDADES DEL CONTRATO INTERADMINISTRATIVO No. C.I 4600015596 de 2023. 11 DE MAYO DE 2023 CELEBRADO ENTRE LA REFORESTADORA INTEGRAL DE ANTIOQUIA Y EL DEPARTAMENTO DE ANTIOQUIA - SECRETARIA DE AMBIENTE Y SOSTENIBILIDAD</t>
  </si>
  <si>
    <t>Luis Andres Garcia Suarez</t>
  </si>
  <si>
    <t>luisandresgarcia200015@gmail.com</t>
  </si>
  <si>
    <t>https://www.secop.gov.co/CO1ContractsManagement/Tendering/ProcurementContractEdit/View?docUniqueIdentifier=CO1.PCCNTR.5306674&amp;prevCtxUrl=https%3a%2f%2fwww.secop.gov.co%3a443%2fCO1ContractsManagement%2fTendering%2fProcurementContractManagement%2fIndex&amp;prevCtxLbl=Contratos+</t>
  </si>
  <si>
    <t>PRESTAR LOS SERVICIOS, COMO PROFESIONAL ESPECIALIZADO TÉCNICO FORESTAL PARA EL ALCANCE 3 DE APOYO, PARA EL DESARROLLO DE LAS ACTVIDADES DEL CONTRATO INTERADMINISTRATIVO No. C.I 4600015596 de 2023. 11 DE MAYO DE 2023 CELEBRADO ENTRE LA REFORESTADORA INTEGRAL DE ANTIOQUIA EL DEPARTAMENTO DE ANTIOQUIA SECRETARIA DE AMBIENTE Y SOSTENIBILIDAD</t>
  </si>
  <si>
    <t>Juan Carlos Arboleda Guerra</t>
  </si>
  <si>
    <t> jcarbole@gmail.com</t>
  </si>
  <si>
    <t>https://www.secop.gov.co/CO1ContractsManagement/Tendering/ProcurementContractEdit/View?docUniqueIdentifier=CO1.PCCNTR.5307111&amp;prevCtxUrl=https%3a%2f%2fwww.secop.gov.co%3a443%2fCO1ContractsManagement%2fTendering%2fProcurementContractManagement%2fIndex&amp;prevCtxLbl=Contratos+</t>
  </si>
  <si>
    <t>PRESTACION DE SERVICIOS PARA PRESTAR LOS SERVICIOS DE MONTAJE DE STAND TEMPORAL PARA EVENTO DENOMINADO CENTRO DE FORMACIÓN E INNOVACIÓN AGROINDUSTRIAL DEL BOSQUE, LA MADERA Y EL AGUA, EN EL LOTE DE LAS VIEJAS INSTALACIONES DE LO QUE FUE EL INGENIO DE VEGACHI POR INVITACION DE LA GOBERNACION DE ANTIOQUIA Y PARA LA PARTICIPACIÓN EN LA FERIA EXPOAGROFUTURO A LLEVARSE A CABO EN PLAZA MAYOR DE LA CIUDAD DE MEDELLÍN.</t>
  </si>
  <si>
    <t>contabilidad@favims.com</t>
  </si>
  <si>
    <t>24/8/20232</t>
  </si>
  <si>
    <t>AUGUSTO ALBEIRO AGUDELO OROZCO</t>
  </si>
  <si>
    <t>https://www.secop.gov.co/CO1ContractsManagement/Tendering/ProcurementContractEdit/View?docUniqueIdentifier=CO1.PCCNTR.5323162&amp;prevCtxUrl=https%3a%2f%2fwww.secop.gov.co%3a443%2fCO1ContractsManagement%2fTendering%2fProcurementContractManagement%2fIndex&amp;prevCtxLbl=Contratos+</t>
  </si>
  <si>
    <t>PRESTACION DE SERVICIOS ESPECIALIZADOS BAJO LA MODALIDAD DE MAQUILA PARA CUMPLIR CON EL PROYECTO DETONANTE N. 2 BIOSOLIDOS, PARA LA TRANSFORMACION (MAQUILA) DE 231,6 TONELADAS DE BIOSOLIDOS EN PLANTA</t>
  </si>
  <si>
    <t>BIOMEZCLAS DE COLOMBIA S.A.S</t>
  </si>
  <si>
    <t>coordinacionadmon@biomezclas.com.co</t>
  </si>
  <si>
    <t>https://www.secop.gov.co/CO1ContractsManagement/Tendering/ProcurementContractEdit/Update?ProfileName=CCE-11-Procedimiento_Publicidad&amp;PPI=CO1.PPI.26898480&amp;DocUniqueName=ContratoDeCompra&amp;DocTypeName=NextWay.Entities.Marketplace.Tendering.ProcurementContract&amp;ProfileVersion=11&amp;DocUniqueIdentifier=CO1.PCCNTR.5327554&amp;prevCtxUrl=https%3a%2f%2fwww.secop.gov.co%3a443%2fCO1ContractsManagement%2fTendering%2fProcurementContractManagement%2fIndex&amp;prevCtxLbl=Contratos+</t>
  </si>
  <si>
    <t>MANTENIMIENTO DE PREDIOS INTERVENIDOS EN EJECUCIÓN DEL PROYECTO DE RECUPERACIÓN DE ÁREAS DEGRADADAS EN LA SUBREGIÓN DEL BAJO CAUCA ANTIOQUEÑO, EN APROXIMADAMENTE HASTA 287,6 HECTÁREAS; PARA DAR CUMPLIMIENTO AL CONTRATO INTERADMINISTRATIVO No. C.I 4600015596 de 2023. CELEBRADO ENTRE LA REFORESTADORA INTEGRAL DE ANTIOQUIA Y LA SECRETARIA DE AMBIENTE Y SOSTENIBILIDAD DE LA GOBERNACIÓN DE ANTIOQUIA</t>
  </si>
  <si>
    <t>CONSERPRADOS SAS</t>
  </si>
  <si>
    <t>CONTRATO INTERADMINISTRATIVO No. C.I 4600015596 de 2023.</t>
  </si>
  <si>
    <t>C.I 4600015596 DE 2023</t>
  </si>
  <si>
    <t>https://www.secop.gov.co/CO1ContractsManagement/Tendering/ProcurementContractEdit/Update?ProfileName=CCE-11-Procedimiento_Publicidad&amp;PPI=CO1.PPI.26869703&amp;DocUniqueName=ContratoDeCompra&amp;DocTypeName=NextWay.Entities.Marketplace.Tendering.ProcurementContract&amp;ProfileVersion=11&amp;DocUniqueIdentifier=CO1.PCCNTR.5320872&amp;prevCtxUrl=https%3a%2f%2fwww.secop.gov.co%3a443%2fCO1ContractsManagement%2fTendering%2fProcurementContractManagement%2fIndex&amp;prevCtxLbl=Contratos+</t>
  </si>
  <si>
    <t>CONTRATAR EL SERVICIO DE TRANSPORTE EN VEHÍCULOS 4X4, PARA EL TRANSPORTE DEL PERSONAL TECNICO JURÍDICO, COMERCIAL Y ADMINISTRATIVO QUE PERMITA CUMPLIR CON LA MISIÓN DE LA REFORESTADORA INTEGRAL DE ANTIOQUIA.</t>
  </si>
  <si>
    <t>SERVIUNIDAS</t>
  </si>
  <si>
    <t>transporte@serviunidas.com.co</t>
  </si>
  <si>
    <t>30/12/223</t>
  </si>
  <si>
    <t>https://www.secop.gov.co/CO1ContractsManagement/Tendering/ProcurementContractEdit/Update?ProfileName=CCE-15-Procedimiento_Publicidad_with_ProposalsPhase&amp;PPI=CO1.PPI.26559960&amp;DocUniqueName=ContratoDeCompra&amp;DocTypeName=NextWay.Entities.Marketplace.Tendering.ProcurementContract&amp;ProfileVersion=8&amp;DocUniqueIdentifier=CO1.PCCNTR.5318806&amp;prevCtxUrl=https%3a%2f%2fwww.secop.gov.co%3a443%2fCO1ContractsManagement%2fTendering%2fProcurementContractManagement%2fIndex&amp;prevCtxLbl=Contratos+</t>
  </si>
  <si>
    <t>AUMENTAR Y MANEJAR LA COBERTURA BOSCOSA EN CUENCAS ABASTECEDORAS QUE SURTEN ACUEDUCTOS EN EL DEPARTAMENTO DE ANTIOQUIA, EN APROXIMADAMENTE 70 HECTÁREAS EN EL MUNICIPIO DE AMALFI Y OTROS MUNICIPIOS DEL DEPARTAMENTO DE ANTIOQUIA SI ES NECESARIO PARA DAR CUMPLIMIENTO AL CONTRATO INTERADMINISTRATIVO No. C.I 4600015596 de 2023. CELEBRADO ENTRE LA REFORESTADORA INTEGRAL DE ANTIOQUIA Y LA SECRETARIA DE AMBIENTE Y SOSTENIBILIDAD DE LA GOBERNACIÓN DE ANTIOQUIA</t>
  </si>
  <si>
    <t>ACREAR</t>
  </si>
  <si>
    <t>acrearconstrucciones@gmail.com</t>
  </si>
  <si>
    <t>https://www.secop.gov.co/CO1ContractsManagement/Tendering/ProcurementContractEdit/Update?ProfileName=CCE-11-Procedimiento_Publicidad&amp;PPI=CO1.PPI.26868805&amp;DocUniqueName=ContratoDeCompra&amp;DocTypeName=NextWay.Entities.Marketplace.Tendering.ProcurementContract&amp;ProfileVersion=11&amp;DocUniqueIdentifier=CO1.PCCNTR.5320865&amp;prevCtxUrl=https%3a%2f%2fwww.secop.gov.co%3a443%2fCO1ContractsManagement%2fTendering%2fProcurementContractManagement%2fIndex&amp;prevCtxLbl=Contratos+</t>
  </si>
  <si>
    <t>SUMINISTRO DE ARBOLES DE EUCALIPTO UROGRANDIS Y PELLITA, PARA CUMPLIR CON LOS OBJETIVOS DEL CONTRATO INTERADMINISTRATIVO No. C.I. 4600015402 DEL 12 DE ABRIL DE 2023 CELEBRADO ENTRE LA REFORESTADORA INTEGRAL DE ANTIOQUIA RIA S.A. Y EL DEPARTAMENTO DE ANTIOQUIA - SECRETARIA DE AGRICULTURA Y DESARROLLO RURAL</t>
  </si>
  <si>
    <t>SILVOTECNIA S.A.S</t>
  </si>
  <si>
    <t xml:space="preserve"> jps@silvotecnia.com</t>
  </si>
  <si>
    <t> CONTRATO INTERADMINISTRATIVO No. C.I. 4600015402 de 2022</t>
  </si>
  <si>
    <t>4600015402 de 2022</t>
  </si>
  <si>
    <t>https://www.secop.gov.co/CO1ContractsManagement/Tendering/ProcurementContractEdit/View?docUniqueIdentifier=CO1.PCCNTR.5246754&amp;prevCtxUrl=https%3a%2f%2fwww.secop.gov.co%3a443%2fCO1ContractsManagement%2fTendering%2fProcurementContractManagement%2fIndex&amp;prevCtxLbl=Contratos+</t>
  </si>
  <si>
    <t>http://www.gestiontransparente.com/Rendicion/hstContrato.aspx?p1=000236&amp;p2=CM-043-2023&amp;p3=1610462</t>
  </si>
  <si>
    <t>http://www.gestiontransparente.com/Rendicion/hstContrato.aspx?p1=000236&amp;p2=CdeT-053-2023&amp;p3=1595792</t>
  </si>
  <si>
    <t>http://www.gestiontransparente.com/Rendicion/hstContrato.aspx?p1=000236&amp;p2=CdeT-054-2023&amp;p3=1610727</t>
  </si>
  <si>
    <t>PORCENTAJE EJECUCIÓN</t>
  </si>
  <si>
    <t>ADICIÓN</t>
  </si>
  <si>
    <t>PRÓRROGA</t>
  </si>
  <si>
    <t>LABORATORIO</t>
  </si>
  <si>
    <t>TERMINADO Y/O LIQUIDADO</t>
  </si>
  <si>
    <t>CONTRATAR POR PRESTACION DE SERVICIOS UN TECNICO DE APOYO AL PROYECTO SILVOPASTORIL Y A LA SENSIBILIZACION DE LA ACTIVIDAD FORESTAL EN LA COMUNIDAD PARA LA REFORESTADORA INTEGRAL DE ANTIOQUIA RIA S.A</t>
  </si>
  <si>
    <t>TERMINACIÓN BILATERAL ANTICIPADA EL 24/05/2023</t>
  </si>
  <si>
    <t>ACTA DE TERMINACION BILATERAL ANTICIPADA DE 21/06/2023</t>
  </si>
  <si>
    <t>ACTA DE TERMINACION BILATERAL ANTICIPADA DE 30/05/2023</t>
  </si>
  <si>
    <t>ACTA DE TERMINACION ANTICIPADA DE 05/06/2023</t>
  </si>
  <si>
    <t>CESION DE CONTRATO - TERMINACION ANTICIPADA</t>
  </si>
  <si>
    <t xml:space="preserve">ACTA DE CESIÓN DEL CONTRATO </t>
  </si>
  <si>
    <t>PORCENTAJE EJECUCION</t>
  </si>
  <si>
    <t>CONTRATO DE TRANSPORTE-049-2023</t>
  </si>
  <si>
    <t>CONTRATO DE TRANSPORTE-050-2023</t>
  </si>
  <si>
    <t>CONTRATO DE TRANSPORTE-054-2023</t>
  </si>
  <si>
    <t>RECURSOS PAGADOS</t>
  </si>
  <si>
    <t>RECURSOS PENDIENTES POR EJECUTAR</t>
  </si>
  <si>
    <t>ESTACION DE SERVICIO COLIBRI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</si>
</sst>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Red]\-&quot;$&quot;\ #,##0"/>
    <numFmt numFmtId="165" formatCode="&quot;$&quot;\ #,##0.00;[Red]\-&quot;$&quot;\ #,##0.00"/>
    <numFmt numFmtId="166" formatCode="_-&quot;$&quot;\ * #,##0.00_-;\-&quot;$&quot;\ * #,##0.00_-;_-&quot;$&quot;\ * &quot;-&quot;??_-;_-@_-"/>
    <numFmt numFmtId="167" formatCode="_-* #,##0.00_-;\-* #,##0.00_-;_-* &quot;-&quot;??_-;_-@_-"/>
    <numFmt numFmtId="168" formatCode="&quot;$&quot;\ #,##0.00"/>
    <numFmt numFmtId="169" formatCode="dd\-mm\-yyyy"/>
    <numFmt numFmtId="170" formatCode="_-* #,##0_-;\-* #,##0_-;_-* &quot;-&quot;??_-;_-@_-"/>
    <numFmt numFmtId="176" formatCode="&quot;$&quot;\ #,##0"/>
  </numFmts>
  <fonts count="12">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b/>
      <sz val="10"/>
      <name val="Calibri"/>
      <family val="2"/>
      <scheme val="minor"/>
    </font>
    <font>
      <b/>
      <sz val="10"/>
      <color theme="1"/>
      <name val="Calibri"/>
      <family val="2"/>
      <scheme val="minor"/>
    </font>
    <font>
      <u/>
      <sz val="10"/>
      <color theme="10"/>
      <name val="Calibri"/>
      <family val="2"/>
      <scheme val="minor"/>
    </font>
    <font>
      <sz val="10"/>
      <color rgb="FF000000"/>
      <name val="Calibri"/>
      <family val="2"/>
      <scheme val="minor"/>
    </font>
    <font>
      <sz val="8"/>
      <name val="Calibri"/>
      <family val="2"/>
      <scheme val="minor"/>
    </font>
    <font>
      <sz val="10"/>
      <color rgb="FF666666"/>
      <name val="Calibri"/>
      <family val="2"/>
      <scheme val="minor"/>
    </font>
    <font>
      <sz val="10"/>
      <color rgb="FF666666"/>
      <name val="Calibri "/>
    </font>
    <font>
      <sz val="10"/>
      <color rgb="FF000000"/>
      <name val="Calibri "/>
    </font>
  </fonts>
  <fills count="10">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166" fontId="1" fillId="0" borderId="0" applyFont="0" applyFill="0" applyBorder="0" applyAlignment="0" applyProtection="0"/>
    <xf numFmtId="0" fontId="2" fillId="0" borderId="0" applyNumberFormat="0" applyFill="0" applyBorder="0" applyAlignment="0" applyProtection="0"/>
    <xf numFmtId="167"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166"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168" fontId="3" fillId="0" borderId="0" xfId="0" applyNumberFormat="1" applyFont="1" applyAlignment="1">
      <alignment horizontal="center" vertical="center"/>
    </xf>
    <xf numFmtId="0" fontId="3" fillId="0" borderId="0" xfId="0" applyFont="1"/>
    <xf numFmtId="0" fontId="3" fillId="0" borderId="0" xfId="0" applyFont="1" applyAlignment="1">
      <alignment wrapText="1"/>
    </xf>
    <xf numFmtId="3" fontId="3" fillId="0" borderId="0" xfId="0" applyNumberFormat="1" applyFont="1" applyAlignment="1">
      <alignment horizontal="center" vertical="center"/>
    </xf>
    <xf numFmtId="0" fontId="6" fillId="0" borderId="0" xfId="2" applyFont="1" applyAlignment="1">
      <alignment horizontal="center" vertical="center" wrapText="1"/>
    </xf>
    <xf numFmtId="0" fontId="3" fillId="3" borderId="0" xfId="0" applyFont="1" applyFill="1"/>
    <xf numFmtId="0" fontId="2" fillId="0" borderId="0" xfId="2" applyAlignment="1">
      <alignment wrapText="1"/>
    </xf>
    <xf numFmtId="0" fontId="0" fillId="4" borderId="1" xfId="0" applyFill="1" applyBorder="1" applyAlignment="1">
      <alignment vertical="center" wrapText="1"/>
    </xf>
    <xf numFmtId="169" fontId="0" fillId="4" borderId="1" xfId="0" applyNumberFormat="1" applyFill="1" applyBorder="1" applyAlignment="1">
      <alignment vertical="center" wrapText="1"/>
    </xf>
    <xf numFmtId="166" fontId="0" fillId="4" borderId="1" xfId="1" applyFont="1" applyFill="1" applyBorder="1" applyAlignment="1">
      <alignment vertical="center" wrapText="1"/>
    </xf>
    <xf numFmtId="0" fontId="0" fillId="0" borderId="0" xfId="0" applyAlignment="1">
      <alignment wrapText="1"/>
    </xf>
    <xf numFmtId="169" fontId="0" fillId="0" borderId="0" xfId="0" applyNumberFormat="1"/>
    <xf numFmtId="14" fontId="3" fillId="5" borderId="0" xfId="0" applyNumberFormat="1" applyFont="1" applyFill="1" applyAlignment="1">
      <alignment horizontal="center" vertical="center"/>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3" fillId="5" borderId="0" xfId="0" applyFont="1" applyFill="1"/>
    <xf numFmtId="0" fontId="3" fillId="0" borderId="0" xfId="0" applyFont="1" applyAlignment="1">
      <alignment horizontal="left" vertical="center"/>
    </xf>
    <xf numFmtId="0" fontId="3" fillId="0" borderId="0" xfId="0" applyFont="1" applyAlignment="1">
      <alignment horizontal="left" vertical="center" wrapText="1"/>
    </xf>
    <xf numFmtId="4" fontId="3" fillId="0" borderId="0" xfId="0" applyNumberFormat="1" applyFont="1" applyAlignment="1">
      <alignment horizontal="center" vertical="center"/>
    </xf>
    <xf numFmtId="14" fontId="0" fillId="0" borderId="0" xfId="0" applyNumberFormat="1"/>
    <xf numFmtId="166" fontId="0" fillId="0" borderId="0" xfId="1" applyFont="1" applyAlignment="1">
      <alignment horizontal="center" vertical="center"/>
    </xf>
    <xf numFmtId="0" fontId="6" fillId="0" borderId="0" xfId="2" applyFont="1" applyAlignment="1">
      <alignment wrapText="1"/>
    </xf>
    <xf numFmtId="0" fontId="6" fillId="0" borderId="0" xfId="2" applyFont="1" applyAlignment="1">
      <alignment horizontal="center" vertical="center"/>
    </xf>
    <xf numFmtId="0" fontId="3" fillId="0" borderId="1" xfId="0" applyFont="1" applyBorder="1" applyAlignment="1">
      <alignment horizontal="center" vertical="center"/>
    </xf>
    <xf numFmtId="166" fontId="3" fillId="0" borderId="0" xfId="1" applyFont="1" applyAlignment="1">
      <alignment horizontal="center" vertical="center"/>
    </xf>
    <xf numFmtId="0" fontId="3" fillId="0" borderId="0" xfId="0" applyFont="1" applyAlignment="1">
      <alignment horizontal="left" vertical="top" wrapText="1"/>
    </xf>
    <xf numFmtId="166" fontId="0" fillId="0" borderId="0" xfId="1" applyFont="1"/>
    <xf numFmtId="14" fontId="3" fillId="5" borderId="0" xfId="0" applyNumberFormat="1" applyFont="1" applyFill="1"/>
    <xf numFmtId="0" fontId="9" fillId="0" borderId="0" xfId="0" applyFont="1" applyAlignment="1">
      <alignment horizontal="center" vertical="center"/>
    </xf>
    <xf numFmtId="14" fontId="3" fillId="0" borderId="0" xfId="0" applyNumberFormat="1" applyFont="1" applyAlignment="1">
      <alignment vertical="center"/>
    </xf>
    <xf numFmtId="0" fontId="10" fillId="0" borderId="0" xfId="0" applyFont="1" applyAlignment="1">
      <alignment horizontal="center" vertical="center"/>
    </xf>
    <xf numFmtId="16" fontId="3" fillId="0" borderId="0" xfId="0" applyNumberFormat="1" applyFont="1" applyAlignment="1">
      <alignment horizontal="center" vertical="center"/>
    </xf>
    <xf numFmtId="14" fontId="2" fillId="0" borderId="0" xfId="2" applyNumberFormat="1" applyAlignment="1">
      <alignment wrapText="1"/>
    </xf>
    <xf numFmtId="14" fontId="3" fillId="0" borderId="0" xfId="0" applyNumberFormat="1" applyFont="1"/>
    <xf numFmtId="9" fontId="3" fillId="0" borderId="0" xfId="4" applyFont="1"/>
    <xf numFmtId="9" fontId="3" fillId="0" borderId="0" xfId="4" applyFont="1" applyAlignment="1">
      <alignment horizontal="center" vertical="center"/>
    </xf>
    <xf numFmtId="167" fontId="3" fillId="0" borderId="0" xfId="3" applyFont="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6" fillId="0" borderId="1" xfId="2" applyFont="1" applyBorder="1" applyAlignment="1">
      <alignment horizontal="center" vertical="center" wrapText="1"/>
    </xf>
    <xf numFmtId="0" fontId="6" fillId="0" borderId="1" xfId="2" applyFont="1" applyBorder="1" applyAlignment="1">
      <alignment wrapText="1"/>
    </xf>
    <xf numFmtId="0" fontId="3" fillId="0" borderId="1" xfId="0" applyFont="1" applyBorder="1"/>
    <xf numFmtId="0" fontId="3" fillId="0" borderId="1" xfId="0" applyFont="1" applyBorder="1" applyAlignment="1">
      <alignment wrapText="1"/>
    </xf>
    <xf numFmtId="0" fontId="3" fillId="5" borderId="1" xfId="0" applyFont="1" applyFill="1" applyBorder="1" applyAlignment="1">
      <alignment horizontal="center" vertical="center" wrapText="1"/>
    </xf>
    <xf numFmtId="0" fontId="7" fillId="0" borderId="1" xfId="0" applyFont="1" applyBorder="1" applyAlignment="1">
      <alignment vertical="center" wrapText="1"/>
    </xf>
    <xf numFmtId="0" fontId="6" fillId="5" borderId="1" xfId="2" applyFont="1" applyFill="1" applyBorder="1" applyAlignment="1">
      <alignment wrapText="1"/>
    </xf>
    <xf numFmtId="0" fontId="7" fillId="0" borderId="1" xfId="0" applyFont="1" applyBorder="1" applyAlignment="1">
      <alignment horizontal="left" vertical="center" wrapText="1"/>
    </xf>
    <xf numFmtId="0" fontId="7"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wrapText="1"/>
    </xf>
    <xf numFmtId="0" fontId="3" fillId="0" borderId="1" xfId="0" applyFont="1" applyBorder="1" applyAlignment="1">
      <alignment horizontal="left" vertical="center"/>
    </xf>
    <xf numFmtId="14" fontId="3" fillId="0" borderId="1" xfId="0" applyNumberFormat="1" applyFont="1" applyBorder="1" applyAlignment="1">
      <alignment horizontal="center" vertical="center" wrapText="1"/>
    </xf>
    <xf numFmtId="14" fontId="6" fillId="0" borderId="1" xfId="2"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7" fillId="6" borderId="1" xfId="0" applyFont="1" applyFill="1" applyBorder="1" applyAlignment="1">
      <alignment vertical="top" wrapText="1"/>
    </xf>
    <xf numFmtId="0" fontId="2" fillId="0" borderId="1" xfId="2" applyBorder="1" applyAlignment="1">
      <alignment horizontal="center" vertical="center" wrapText="1"/>
    </xf>
    <xf numFmtId="0" fontId="2" fillId="0" borderId="1" xfId="2" applyBorder="1" applyAlignment="1">
      <alignment wrapText="1"/>
    </xf>
    <xf numFmtId="0" fontId="11" fillId="6" borderId="1" xfId="0" applyFont="1" applyFill="1" applyBorder="1" applyAlignment="1">
      <alignment horizontal="left" vertical="center" wrapText="1"/>
    </xf>
    <xf numFmtId="9" fontId="3" fillId="0" borderId="1" xfId="4" applyFont="1" applyBorder="1" applyAlignment="1">
      <alignment horizontal="center" vertical="center" wrapText="1"/>
    </xf>
    <xf numFmtId="168"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0"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1" applyFont="1" applyBorder="1" applyAlignment="1">
      <alignment horizontal="center" vertical="center" wrapText="1"/>
    </xf>
    <xf numFmtId="166" fontId="7" fillId="0" borderId="1" xfId="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68" fontId="3" fillId="8" borderId="1" xfId="0" applyNumberFormat="1" applyFont="1" applyFill="1" applyBorder="1" applyAlignment="1">
      <alignment horizontal="center" vertical="center" wrapText="1"/>
    </xf>
    <xf numFmtId="4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xf numFmtId="0" fontId="3" fillId="7" borderId="1"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6" fillId="7" borderId="1" xfId="2"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9" fontId="3" fillId="7" borderId="1" xfId="4" applyFont="1" applyFill="1" applyBorder="1" applyAlignment="1">
      <alignment horizontal="center" vertical="center" wrapText="1"/>
    </xf>
    <xf numFmtId="168" fontId="3" fillId="7" borderId="1" xfId="0" applyNumberFormat="1" applyFont="1" applyFill="1" applyBorder="1" applyAlignment="1">
      <alignment horizontal="center" vertical="center" wrapText="1"/>
    </xf>
    <xf numFmtId="0" fontId="3" fillId="7" borderId="1" xfId="0" applyFont="1" applyFill="1" applyBorder="1"/>
    <xf numFmtId="0" fontId="6" fillId="8"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wrapText="1"/>
    </xf>
    <xf numFmtId="14" fontId="3" fillId="0" borderId="1" xfId="0" applyNumberFormat="1" applyFont="1" applyBorder="1"/>
    <xf numFmtId="170" fontId="3" fillId="0" borderId="1" xfId="3" applyNumberFormat="1" applyFont="1" applyFill="1" applyBorder="1" applyAlignment="1">
      <alignment horizontal="center" vertical="center" wrapText="1"/>
    </xf>
    <xf numFmtId="166" fontId="3" fillId="0" borderId="1" xfId="1" applyFont="1" applyFill="1" applyBorder="1" applyAlignment="1">
      <alignment horizontal="center" vertical="center" wrapText="1"/>
    </xf>
    <xf numFmtId="14" fontId="3" fillId="0" borderId="1" xfId="0" applyNumberFormat="1" applyFont="1" applyBorder="1" applyAlignment="1">
      <alignment horizontal="center" vertical="center"/>
    </xf>
    <xf numFmtId="9" fontId="3" fillId="0" borderId="1" xfId="4" applyFont="1" applyBorder="1" applyAlignment="1">
      <alignment horizontal="center" vertical="center"/>
    </xf>
    <xf numFmtId="168"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0" fontId="3" fillId="0" borderId="1" xfId="0" applyNumberFormat="1" applyFont="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wrapText="1"/>
    </xf>
    <xf numFmtId="14" fontId="3" fillId="5" borderId="1" xfId="0" applyNumberFormat="1" applyFont="1" applyFill="1" applyBorder="1" applyAlignment="1">
      <alignment horizontal="center" vertical="center"/>
    </xf>
    <xf numFmtId="168" fontId="3" fillId="5" borderId="1" xfId="0" applyNumberFormat="1" applyFont="1" applyFill="1" applyBorder="1" applyAlignment="1">
      <alignment horizontal="center" vertical="center"/>
    </xf>
    <xf numFmtId="40" fontId="3" fillId="5" borderId="1" xfId="0" applyNumberFormat="1" applyFont="1" applyFill="1" applyBorder="1" applyAlignment="1">
      <alignment horizontal="center" vertical="center"/>
    </xf>
    <xf numFmtId="0" fontId="6" fillId="0" borderId="1" xfId="2" applyFont="1" applyBorder="1" applyAlignment="1">
      <alignment horizontal="center" vertical="center"/>
    </xf>
    <xf numFmtId="164" fontId="3" fillId="0" borderId="1" xfId="0" applyNumberFormat="1" applyFont="1" applyBorder="1" applyAlignment="1">
      <alignment horizontal="center" vertical="center"/>
    </xf>
    <xf numFmtId="0" fontId="7" fillId="6" borderId="1" xfId="0" applyFont="1" applyFill="1" applyBorder="1" applyAlignment="1">
      <alignment horizontal="left" vertical="center" wrapText="1" indent="1"/>
    </xf>
    <xf numFmtId="166" fontId="3" fillId="0" borderId="1" xfId="1" applyFont="1" applyBorder="1" applyAlignment="1">
      <alignment horizontal="center" vertical="center"/>
    </xf>
    <xf numFmtId="166" fontId="7" fillId="0" borderId="1" xfId="1" applyFont="1" applyBorder="1" applyAlignment="1">
      <alignment horizontal="center" vertical="center"/>
    </xf>
    <xf numFmtId="14" fontId="3" fillId="5" borderId="1" xfId="0" applyNumberFormat="1" applyFont="1" applyFill="1" applyBorder="1" applyAlignment="1">
      <alignment vertical="center"/>
    </xf>
    <xf numFmtId="0" fontId="9" fillId="0" borderId="1" xfId="0" applyFont="1" applyBorder="1" applyAlignment="1">
      <alignment horizontal="center" vertical="center"/>
    </xf>
    <xf numFmtId="14" fontId="3" fillId="0" borderId="1" xfId="0" applyNumberFormat="1" applyFont="1" applyBorder="1" applyAlignment="1">
      <alignment vertical="center"/>
    </xf>
    <xf numFmtId="0" fontId="2" fillId="0" borderId="1" xfId="2" applyBorder="1" applyAlignment="1">
      <alignment horizontal="center" vertical="center"/>
    </xf>
    <xf numFmtId="4" fontId="3" fillId="0" borderId="1" xfId="0" applyNumberFormat="1" applyFont="1" applyBorder="1" applyAlignment="1">
      <alignment horizontal="center" vertical="center"/>
    </xf>
    <xf numFmtId="14" fontId="3" fillId="5" borderId="1" xfId="0" applyNumberFormat="1" applyFont="1" applyFill="1" applyBorder="1"/>
    <xf numFmtId="0" fontId="10" fillId="0" borderId="1" xfId="0" applyFont="1" applyBorder="1" applyAlignment="1">
      <alignment horizontal="center" vertical="center"/>
    </xf>
    <xf numFmtId="9" fontId="3" fillId="0" borderId="1" xfId="3" applyNumberFormat="1" applyFont="1" applyBorder="1" applyAlignment="1">
      <alignment horizontal="center" vertical="center"/>
    </xf>
    <xf numFmtId="0" fontId="4" fillId="2" borderId="2" xfId="0" applyFont="1" applyFill="1" applyBorder="1" applyAlignment="1">
      <alignment horizontal="center" vertical="center" wrapText="1"/>
    </xf>
    <xf numFmtId="166" fontId="3" fillId="7" borderId="1" xfId="1" applyFont="1" applyFill="1" applyBorder="1" applyAlignment="1">
      <alignment horizontal="center" vertical="center" wrapText="1"/>
    </xf>
    <xf numFmtId="14" fontId="3" fillId="7" borderId="1" xfId="0" applyNumberFormat="1" applyFont="1" applyFill="1" applyBorder="1"/>
    <xf numFmtId="166" fontId="3" fillId="0" borderId="1" xfId="1" applyFont="1" applyFill="1" applyBorder="1" applyAlignment="1">
      <alignment horizontal="center" vertical="center"/>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5"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9" fontId="3" fillId="0" borderId="1" xfId="4"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xf numFmtId="0" fontId="3" fillId="9" borderId="1" xfId="0"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0" fontId="6" fillId="9" borderId="1" xfId="2"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168" fontId="3" fillId="9" borderId="1" xfId="0" applyNumberFormat="1" applyFont="1" applyFill="1" applyBorder="1" applyAlignment="1">
      <alignment horizontal="center" vertical="center" wrapText="1"/>
    </xf>
    <xf numFmtId="9" fontId="3" fillId="9" borderId="1" xfId="4" applyFont="1" applyFill="1" applyBorder="1" applyAlignment="1">
      <alignment horizontal="center" vertical="center" wrapText="1"/>
    </xf>
    <xf numFmtId="166" fontId="3" fillId="9" borderId="1" xfId="1" applyFont="1" applyFill="1" applyBorder="1" applyAlignment="1">
      <alignment horizontal="center" vertical="center" wrapText="1"/>
    </xf>
    <xf numFmtId="0" fontId="3" fillId="9" borderId="1" xfId="0" applyFont="1" applyFill="1" applyBorder="1" applyAlignment="1">
      <alignment horizontal="center" vertical="center"/>
    </xf>
    <xf numFmtId="40"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 fontId="3" fillId="0" borderId="1" xfId="0" applyNumberFormat="1" applyFont="1" applyBorder="1" applyAlignment="1">
      <alignment horizontal="center" vertical="center"/>
    </xf>
    <xf numFmtId="168" fontId="3" fillId="0" borderId="1" xfId="4" applyNumberFormat="1" applyFont="1" applyBorder="1" applyAlignment="1">
      <alignment horizontal="center" vertical="center"/>
    </xf>
    <xf numFmtId="0" fontId="4" fillId="2" borderId="3" xfId="0" applyFont="1" applyFill="1" applyBorder="1" applyAlignment="1">
      <alignment horizontal="center" vertical="center" wrapText="1"/>
    </xf>
    <xf numFmtId="168" fontId="4" fillId="2" borderId="3" xfId="0" applyNumberFormat="1" applyFont="1" applyFill="1" applyBorder="1" applyAlignment="1">
      <alignment horizontal="center" vertical="center" wrapText="1"/>
    </xf>
    <xf numFmtId="166" fontId="4" fillId="2" borderId="3" xfId="1"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2" fillId="0" borderId="1" xfId="2" applyNumberFormat="1" applyBorder="1" applyAlignment="1">
      <alignment wrapText="1"/>
    </xf>
    <xf numFmtId="176" fontId="3" fillId="0" borderId="1" xfId="1" applyNumberFormat="1" applyFont="1" applyBorder="1" applyAlignment="1">
      <alignment horizontal="center" vertical="center"/>
    </xf>
  </cellXfs>
  <cellStyles count="5">
    <cellStyle name="Hipervínculo" xfId="2" builtinId="8"/>
    <cellStyle name="Millares" xfId="3" builtinId="3"/>
    <cellStyle name="Moneda" xfId="1"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valencialopera@gmail.com" TargetMode="External"/><Relationship Id="rId299" Type="http://schemas.openxmlformats.org/officeDocument/2006/relationships/hyperlink" Target="https://www.secop.gov.co/CO1ContractsManagement/Tendering/ProcurementContractEdit/View?docUniqueIdentifier=CO1.PCCNTR.4874389&amp;prevCtxUrl=https%3a%2f%2fwww.secop.gov.co%3a443%2fCO1ContractsManagement%2fTendering%2fProcurementContractManagement%2fIndex&amp;prevCtxLbl=Contratos+" TargetMode="External"/><Relationship Id="rId21" Type="http://schemas.openxmlformats.org/officeDocument/2006/relationships/hyperlink" Target="mailto:yennylondonokids@gmail.com" TargetMode="External"/><Relationship Id="rId63" Type="http://schemas.openxmlformats.org/officeDocument/2006/relationships/hyperlink" Target="http://gestiontransparente.com/Rendicion/hstContrato.aspx?p1=000236&amp;p2=CPS-733-2023&amp;p3=1532152" TargetMode="External"/><Relationship Id="rId159" Type="http://schemas.openxmlformats.org/officeDocument/2006/relationships/hyperlink" Target="mailto:fernandaav@hotmail.com" TargetMode="External"/><Relationship Id="rId324" Type="http://schemas.openxmlformats.org/officeDocument/2006/relationships/hyperlink" Target="http://www.gestiontransparente.com/Rendicion/hstContrato.aspx?p1=000236&amp;p2=CPS-855-2023&amp;p3=1575298" TargetMode="External"/><Relationship Id="rId366" Type="http://schemas.openxmlformats.org/officeDocument/2006/relationships/hyperlink" Target="http://gestiontransparente.com/Rendicion/hstContrato.aspx?p1=000236&amp;p2=CPS-877-2023&amp;p3=1586231" TargetMode="External"/><Relationship Id="rId170" Type="http://schemas.openxmlformats.org/officeDocument/2006/relationships/hyperlink" Target="https://www.secop.gov.co/CO1ContractsManagement/Tendering/ProcurementContractEdit/View?docUniqueIdentifier=CO1.PCCNTR.4812105&amp;prevCtxUrl=https%3a%2f%2fwww.secop.gov.co%3a443%2fCO1ContractsManagement%2fTendering%2fProcurementContractManagement%2fIndex&amp;prevCtxLbl=Contratos+" TargetMode="External"/><Relationship Id="rId226" Type="http://schemas.openxmlformats.org/officeDocument/2006/relationships/hyperlink" Target="mailto:danielpalacio738@gmail.com" TargetMode="External"/><Relationship Id="rId268" Type="http://schemas.openxmlformats.org/officeDocument/2006/relationships/hyperlink" Target="http://gestiontransparente.com/Rendicion/hstContrato.aspx?p1=000236&amp;p2=CPS-832-2023&amp;p3=1569656" TargetMode="External"/><Relationship Id="rId32" Type="http://schemas.openxmlformats.org/officeDocument/2006/relationships/hyperlink" Target="https://www.secop.gov.co/CO1ContractsManagement/Tendering/ProcurementContractEdit/View?docUniqueIdentifier=CO1.PCCNTR.4532691&amp;prevCtxUrl=https%3a%2f%2fwww.secop.gov.co%2fCO1ContractsManagement%2fTendering%2fProcurementContractManagement%2fIndex&amp;prevCtxLbl=Contratos+" TargetMode="External"/><Relationship Id="rId74" Type="http://schemas.openxmlformats.org/officeDocument/2006/relationships/hyperlink" Target="http://gestiontransparente.com/Rendicion/hstContrato.aspx?p1=000236&amp;p2=CPS-744-2023&amp;p3=1536526" TargetMode="External"/><Relationship Id="rId128" Type="http://schemas.openxmlformats.org/officeDocument/2006/relationships/hyperlink" Target="https://www.secop.gov.co/CO1ContractsManagement/Tendering/ProcurementContractEdit/View?docUniqueIdentifier=CO1.PCCNTR.4713399&amp;prevCtxUrl=https%3a%2f%2fwww.secop.gov.co%2fCO1ContractsManagement%2fTendering%2fProcurementContractManagement%2fIndex&amp;prevCtxLbl=Contratos+" TargetMode="External"/><Relationship Id="rId335" Type="http://schemas.openxmlformats.org/officeDocument/2006/relationships/hyperlink" Target="https://www.secop.gov.co/CO1ContractsManagement/Tendering/ProcurementContractEdit/View?docUniqueIdentifier=CO1.PCCNTR.4919708&amp;prevCtxUrl=https%3a%2f%2fwww.secop.gov.co%3a443%2fCO1ContractsManagement%2fTendering%2fProcurementContractManagement%2fIndex&amp;prevCtxLbl=Contratos+" TargetMode="External"/><Relationship Id="rId377" Type="http://schemas.openxmlformats.org/officeDocument/2006/relationships/hyperlink" Target="https://www.secop.gov.co/CO1ContractsManagement/Tendering/ProcurementContractEdit/View?docUniqueIdentifier=CO1.PCCNTR.4993411&amp;prevCtxUrl=https%3a%2f%2fwww.secop.gov.co%3a443%2fCO1ContractsManagement%2fTendering%2fProcurementContractManagement%2fIndex&amp;prevCtxLbl=Contratos+" TargetMode="External"/><Relationship Id="rId5" Type="http://schemas.openxmlformats.org/officeDocument/2006/relationships/hyperlink" Target="mailto:caro.jaramillobetancur@gmail.com" TargetMode="External"/><Relationship Id="rId181" Type="http://schemas.openxmlformats.org/officeDocument/2006/relationships/hyperlink" Target="mailto:jorge-cartagena@hotmail.com" TargetMode="External"/><Relationship Id="rId237" Type="http://schemas.openxmlformats.org/officeDocument/2006/relationships/hyperlink" Target="https://www.secop.gov.co/CO1ContractsManagement/Tendering/ProcurementContractEdit/View?docUniqueIdentifier=CO1.PCCNTR.4829950&amp;prevCtxUrl=https%3a%2f%2fwww.secop.gov.co%3a443%2fCO1ContractsManagement%2fTendering%2fProcurementContractManagement%2fIndex&amp;prevCtxLbl=Contratos+" TargetMode="External"/><Relationship Id="rId402" Type="http://schemas.openxmlformats.org/officeDocument/2006/relationships/hyperlink" Target="https://www.secop.gov.co/CO1ContractsManagement/Tendering/ProcurementContractEdit/View?docUniqueIdentifier=CO1.PCCNTR.5146525&amp;prevCtxUrl=https%3a%2f%2fwww.secop.gov.co%3a443%2fCO1ContractsManagement%2fTendering%2fProcurementContractManagement%2fIndex&amp;prevCtxLbl=Contratos+" TargetMode="External"/><Relationship Id="rId279" Type="http://schemas.openxmlformats.org/officeDocument/2006/relationships/hyperlink" Target="https://www.secop.gov.co/CO1ContractsManagement/Tendering/ProcurementContractEdit/View?docUniqueIdentifier=CO1.PCCNTR.4883159&amp;prevCtxUrl=https%3a%2f%2fwww.secop.gov.co%3a443%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4423789&amp;prevCtxUrl=https%3a%2f%2fwww.secop.gov.co%2fCO1ContractsManagement%2fTendering%2fProcurementContractManagement%2fIndex&amp;prevCtxLbl=Contratos+" TargetMode="External"/><Relationship Id="rId43" Type="http://schemas.openxmlformats.org/officeDocument/2006/relationships/hyperlink" Target="mailto:conifru@gmail.com" TargetMode="External"/><Relationship Id="rId64" Type="http://schemas.openxmlformats.org/officeDocument/2006/relationships/hyperlink" Target="https://www.secop.gov.co/CO1ContractsManagement/Tendering/ProcurementContractEdit/View?docUniqueIdentifier=CO1.PCCNTR.4587012&amp;prevCtxUrl=https%3a%2f%2fwww.secop.gov.co%2fCO1ContractsManagement%2fTendering%2fProcurementContractManagement%2fIndex&amp;prevCtxLbl=Contratos+" TargetMode="External"/><Relationship Id="rId118" Type="http://schemas.openxmlformats.org/officeDocument/2006/relationships/hyperlink" Target="https://www.secop.gov.co/CO1ContractsManagement/Tendering/ProcurementContractEdit/View?docUniqueIdentifier=CO1.PCCNTR.4712710&amp;prevCtxUrl=https%3a%2f%2fwww.secop.gov.co%2fCO1ContractsManagement%2fTendering%2fProcurementContractManagement%2fIndex&amp;prevCtxLbl=Contratos+" TargetMode="External"/><Relationship Id="rId139" Type="http://schemas.openxmlformats.org/officeDocument/2006/relationships/hyperlink" Target="http://gestiontransparente.com/Rendicion/hstContrato.aspx?p1=000236&amp;p2=CPS-773-2023&amp;p3=1557698" TargetMode="External"/><Relationship Id="rId290" Type="http://schemas.openxmlformats.org/officeDocument/2006/relationships/hyperlink" Target="https://www.secop.gov.co/CO1ContractsManagement/Tendering/ProcurementContractEdit/View?docUniqueIdentifier=CO1.PCCNTR.4884360&amp;prevCtxUrl=https%3a%2f%2fwww.secop.gov.co%3a443%2fCO1ContractsManagement%2fTendering%2fProcurementContractManagement%2fIndex&amp;prevCtxLbl=Contratos+" TargetMode="External"/><Relationship Id="rId304" Type="http://schemas.openxmlformats.org/officeDocument/2006/relationships/hyperlink" Target="http://gestiontransparente.com/Rendicion/hstContrato.aspx?p1=000236&amp;p2=CPS-845-2023&amp;p3=1574912" TargetMode="External"/><Relationship Id="rId325" Type="http://schemas.openxmlformats.org/officeDocument/2006/relationships/hyperlink" Target="https://www.secop.gov.co/CO1ContractsManagement/Tendering/ProcurementContractEdit/View?docUniqueIdentifier=CO1.PCCNTR.4905829&amp;prevCtxUrl=https%3a%2f%2fwww.secop.gov.co%3a443%2fCO1ContractsManagement%2fTendering%2fProcurementContractManagement%2fIndex&amp;prevCtxLbl=Contratos+" TargetMode="External"/><Relationship Id="rId346" Type="http://schemas.openxmlformats.org/officeDocument/2006/relationships/hyperlink" Target="https://www.secop.gov.co/CO1ContractsManagement/Tendering/ProcurementContractEdit/View?docUniqueIdentifier=CO1.PCCNTR.4933031&amp;prevCtxUrl=https%3a%2f%2fwww.secop.gov.co%3a443%2fCO1ContractsManagement%2fTendering%2fProcurementContractManagement%2fIndex&amp;prevCtxLbl=Contratos+" TargetMode="External"/><Relationship Id="rId367" Type="http://schemas.openxmlformats.org/officeDocument/2006/relationships/hyperlink" Target="https://www.secop.gov.co/CO1ContractsManagement/Tendering/ProcurementContractEdit/View?docUniqueIdentifier=CO1.PCCNTR.4992018&amp;prevCtxUrl=https%3a%2f%2fwww.secop.gov.co%3a443%2fCO1ContractsManagement%2fTendering%2fProcurementContractManagement%2fIndex&amp;prevCtxLbl=Contratos+" TargetMode="External"/><Relationship Id="rId388" Type="http://schemas.openxmlformats.org/officeDocument/2006/relationships/hyperlink" Target="mailto:paula.rojas.torres@hotmail.com" TargetMode="External"/><Relationship Id="rId85" Type="http://schemas.openxmlformats.org/officeDocument/2006/relationships/hyperlink" Target="http://gestiontransparente.com/Rendicion/hstContrato.aspx?p1=000236&amp;p2=CPS-755-2023&amp;p3=1550308" TargetMode="External"/><Relationship Id="rId150" Type="http://schemas.openxmlformats.org/officeDocument/2006/relationships/hyperlink" Target="mailto:dianaarboleda812@gmail.com" TargetMode="External"/><Relationship Id="rId171" Type="http://schemas.openxmlformats.org/officeDocument/2006/relationships/hyperlink" Target="mailto:marlith_more65@hotmail.com" TargetMode="External"/><Relationship Id="rId192" Type="http://schemas.openxmlformats.org/officeDocument/2006/relationships/hyperlink" Target="https://www.secop.gov.co/CO1ContractsManagement/Tendering/ProcurementContractEdit/View?docUniqueIdentifier=CO1.PCCNTR.4830650&amp;prevCtxUrl=https%3a%2f%2fwww.secop.gov.co%3a443%2fCO1ContractsManagement%2fTendering%2fProcurementContractManagement%2fIndex&amp;prevCtxLbl=Contratos+" TargetMode="External"/><Relationship Id="rId206" Type="http://schemas.openxmlformats.org/officeDocument/2006/relationships/hyperlink" Target="http://gestiontransparente.com/Rendicion/hstContrato.aspx?p1=000236&amp;p2=CPS-800-2023&amp;p3=1564859" TargetMode="External"/><Relationship Id="rId227" Type="http://schemas.openxmlformats.org/officeDocument/2006/relationships/hyperlink" Target="https://www.secop.gov.co/CO1ContractsManagement/Tendering/ProcurementContractEdit/View?docUniqueIdentifier=CO1.PCCNTR.4830089&amp;prevCtxUrl=https%3a%2f%2fwww.secop.gov.co%3a443%2fCO1ContractsManagement%2fTendering%2fProcurementContractManagement%2fIndex&amp;prevCtxLbl=Contratos+" TargetMode="External"/><Relationship Id="rId413" Type="http://schemas.openxmlformats.org/officeDocument/2006/relationships/hyperlink" Target="https://www.secop.gov.co/CO1ContractsManagement/Tendering/ProcurementContractEdit/View?docUniqueIdentifier=CO1.PCCNTR.5297535&amp;prevCtxUrl=https%3a%2f%2fwww.secop.gov.co%3a443%2fCO1ContractsManagement%2fTendering%2fProcurementContractManagement%2fIndex&amp;prevCtxLbl=Contratos+" TargetMode="External"/><Relationship Id="rId248" Type="http://schemas.openxmlformats.org/officeDocument/2006/relationships/hyperlink" Target="mailto:cgs.johana.tamesis33@gmail.com" TargetMode="External"/><Relationship Id="rId269" Type="http://schemas.openxmlformats.org/officeDocument/2006/relationships/hyperlink" Target="http://gestiontransparente.com/Rendicion/hstContrato.aspx?p1=000236&amp;p2=CPS-833-2023&amp;p3=1569667" TargetMode="External"/><Relationship Id="rId12" Type="http://schemas.openxmlformats.org/officeDocument/2006/relationships/hyperlink" Target="https://www.secop.gov.co/CO1ContractsManagement/Tendering/ProcurementContractEdit/View?docUniqueIdentifier=CO1.PCCNTR.4459919&amp;prevCtxUrl=https%3a%2f%2fwww.secop.gov.co%2fCO1ContractsManagement%2fTendering%2fProcurementContractManagement%2fIndex&amp;prevCtxLbl=Contratos+" TargetMode="External"/><Relationship Id="rId33" Type="http://schemas.openxmlformats.org/officeDocument/2006/relationships/hyperlink" Target="mailto:cristina-sv@hotmail.com" TargetMode="External"/><Relationship Id="rId108" Type="http://schemas.openxmlformats.org/officeDocument/2006/relationships/hyperlink" Target="https://www.secop.gov.co/CO1ContractsManagement/Tendering/ProcurementContractEdit/View?docUniqueIdentifier=CO1.PCCNTR.4536361&amp;prevCtxUrl=https%3a%2f%2fwww.secop.gov.co%2fCO1ContractsManagement%2fTendering%2fProcurementContractManagement%2fIndex&amp;prevCtxLbl=Contratos+" TargetMode="External"/><Relationship Id="rId129" Type="http://schemas.openxmlformats.org/officeDocument/2006/relationships/hyperlink" Target="mailto:anamariagarcia@gmail.com" TargetMode="External"/><Relationship Id="rId280" Type="http://schemas.openxmlformats.org/officeDocument/2006/relationships/hyperlink" Target="https://www.secop.gov.co/CO1ContractsManagement/Tendering/ProcurementContractEdit/View?docUniqueIdentifier=CO1.PCCNTR.4883724&amp;prevCtxUrl=https%3a%2f%2fwww.secop.gov.co%3a443%2fCO1ContractsManagement%2fTendering%2fProcurementContractManagement%2fIndex&amp;prevCtxLbl=Contratos+" TargetMode="External"/><Relationship Id="rId315" Type="http://schemas.openxmlformats.org/officeDocument/2006/relationships/hyperlink" Target="https://www.secop.gov.co/CO1ContractsManagement/Tendering/ProcurementContractEdit/View?docUniqueIdentifier=CO1.PCCNTR.4906812&amp;prevCtxUrl=https%3a%2f%2fwww.secop.gov.co%3a443%2fCO1ContractsManagement%2fTendering%2fProcurementContractManagement%2fIndex&amp;prevCtxLbl=Contratos+" TargetMode="External"/><Relationship Id="rId336" Type="http://schemas.openxmlformats.org/officeDocument/2006/relationships/hyperlink" Target="https://www.secop.gov.co/CO1ContractsManagement/Tendering/ProcurementContractEdit/View?docUniqueIdentifier=CO1.PCCNTR.4918296&amp;prevCtxUrl=https%3a%2f%2fwww.secop.gov.co%3a443%2fCO1ContractsManagement%2fTendering%2fProcurementContractManagement%2fIndex&amp;prevCtxLbl=Contratos+" TargetMode="External"/><Relationship Id="rId357" Type="http://schemas.openxmlformats.org/officeDocument/2006/relationships/hyperlink" Target="http://gestiontransparente.com/Rendicion/hstContrato.aspx?p1=000236&amp;p2=CPS-871-2023&amp;p3=1577801" TargetMode="External"/><Relationship Id="rId54" Type="http://schemas.openxmlformats.org/officeDocument/2006/relationships/hyperlink" Target="https://www.secop.gov.co/CO1ContractsManagement/Tendering/ProcurementContractEdit/View?docUniqueIdentifier=CO1.PCCNTR.4534950&amp;prevCtxUrl=https%3a%2f%2fwww.secop.gov.co%2fCO1ContractsManagement%2fTendering%2fProcurementContractManagement%2fIndex&amp;prevCtxLbl=Contratos+" TargetMode="External"/><Relationship Id="rId75" Type="http://schemas.openxmlformats.org/officeDocument/2006/relationships/hyperlink" Target="http://gestiontransparente.com/Rendicion/hstContrato.aspx?p1=000236&amp;p2=CPS-745-2023&amp;p3=1536538" TargetMode="External"/><Relationship Id="rId96" Type="http://schemas.openxmlformats.org/officeDocument/2006/relationships/hyperlink" Target="https://www.secop.gov.co/CO1ContractsManagement/Tendering/ProcurementContractEdit/View?docUniqueIdentifier=CO1.PCCNTR.4496961&amp;prevCtxUrl=https%3a%2f%2fwww.secop.gov.co%2fCO1ContractsManagement%2fTendering%2fProcurementContractManagement%2fIndex&amp;prevCtxLbl=Contratos+" TargetMode="External"/><Relationship Id="rId140" Type="http://schemas.openxmlformats.org/officeDocument/2006/relationships/hyperlink" Target="http://gestiontransparente.com/Rendicion/hstContrato.aspx?p1=000236&amp;p2=CPS-774-2023&amp;p3=1557724" TargetMode="External"/><Relationship Id="rId161" Type="http://schemas.openxmlformats.org/officeDocument/2006/relationships/hyperlink" Target="http://gestiontransparente.com/Rendicion/hstContrato.aspx?p1=000236&amp;p2=CPS-789-2023&amp;p3=1563891" TargetMode="External"/><Relationship Id="rId182" Type="http://schemas.openxmlformats.org/officeDocument/2006/relationships/hyperlink" Target="https://www.secop.gov.co/CO1ContractsManagement/Tendering/ProcurementContractEdit/View?docUniqueIdentifier=CO1.PCCNTR.4830994&amp;prevCtxUrl=https%3a%2f%2fwww.secop.gov.co%3a443%2fCO1ContractsManagement%2fTendering%2fProcurementContractManagement%2fIndex&amp;prevCtxLbl=Contratos+" TargetMode="External"/><Relationship Id="rId217" Type="http://schemas.openxmlformats.org/officeDocument/2006/relationships/hyperlink" Target="mailto:aurarosaloaiza24709@gmail.com" TargetMode="External"/><Relationship Id="rId378" Type="http://schemas.openxmlformats.org/officeDocument/2006/relationships/hyperlink" Target="https://www.secop.gov.co/CO1ContractsManagement/Tendering/ProcurementContractEdit/View?docUniqueIdentifier=CO1.PCCNTR.4993408&amp;prevCtxUrl=https%3a%2f%2fwww.secop.gov.co%3a443%2fCO1ContractsManagement%2fTendering%2fProcurementContractManagement%2fIndex&amp;prevCtxLbl=Contratos+" TargetMode="External"/><Relationship Id="rId399" Type="http://schemas.openxmlformats.org/officeDocument/2006/relationships/hyperlink" Target="https://www.secop.gov.co/CO1ContractsManagement/Tendering/ProcurementContractEdit/View?docUniqueIdentifier=CO1.PCCNTR.5147226&amp;prevCtxUrl=https%3a%2f%2fwww.secop.gov.co%3a443%2fCO1ContractsManagement%2fTendering%2fProcurementContractManagement%2fIndex&amp;prevCtxLbl=Contratos+" TargetMode="External"/><Relationship Id="rId403" Type="http://schemas.openxmlformats.org/officeDocument/2006/relationships/hyperlink" Target="https://www.secop.gov.co/CO1ContractsManagement/Tendering/ProcurementContractEdit/View?docUniqueIdentifier=CO1.PCCNTR.5139908&amp;prevCtxUrl=https%3a%2f%2fwww.secop.gov.co%3a443%2fCO1ContractsManagement%2fTendering%2fProcurementContractManagement%2fIndex&amp;prevCtxLbl=Contratos+" TargetMode="External"/><Relationship Id="rId6" Type="http://schemas.openxmlformats.org/officeDocument/2006/relationships/hyperlink" Target="mailto:dchp25@hotmail.com" TargetMode="External"/><Relationship Id="rId238" Type="http://schemas.openxmlformats.org/officeDocument/2006/relationships/hyperlink" Target="http://gestiontransparente.com/Rendicion/hstContrato.aspx?p1=000236&amp;p2=CPS-814-2023&amp;p3=1565059" TargetMode="External"/><Relationship Id="rId259" Type="http://schemas.openxmlformats.org/officeDocument/2006/relationships/hyperlink" Target="https://www.secop.gov.co/CO1ContractsManagement/Tendering/ProcurementContractEdit/View?docUniqueIdentifier=CO1.PCCNTR.4867339&amp;prevCtxUrl=https%3a%2f%2fwww.secop.gov.co%3a443%2fCO1ContractsManagement%2fTendering%2fProcurementContractManagement%2fIndex&amp;prevCtxLbl=Contratos+" TargetMode="External"/><Relationship Id="rId424" Type="http://schemas.openxmlformats.org/officeDocument/2006/relationships/hyperlink" Target="https://www.secop.gov.co/CO1ContractsManagement/Tendering/ProcurementContractEdit/Update?ProfileName=CCE-11-Procedimiento_Publicidad&amp;PPI=CO1.PPI.26898480&amp;DocUniqueName=ContratoDeCompra&amp;DocTypeName=NextWay.Entities.Marketplace.Tendering.ProcurementContract&amp;ProfileVersion=11&amp;DocUniqueIdentifier=CO1.PCCNTR.5327554&amp;prevCtxUrl=https%3a%2f%2fwww.secop.gov.co%3a443%2fCO1ContractsManagement%2fTendering%2fProcurementContractManagement%2fIndex&amp;prevCtxLbl=Contratos+" TargetMode="External"/><Relationship Id="rId23" Type="http://schemas.openxmlformats.org/officeDocument/2006/relationships/hyperlink" Target="mailto:nepino@gmail.com" TargetMode="External"/><Relationship Id="rId119" Type="http://schemas.openxmlformats.org/officeDocument/2006/relationships/hyperlink" Target="mailto:conifru@gmail.com" TargetMode="External"/><Relationship Id="rId270" Type="http://schemas.openxmlformats.org/officeDocument/2006/relationships/hyperlink" Target="http://gestiontransparente.com/Rendicion/hstContrato.aspx?p1=000236&amp;p2=CPS-834-2023&amp;p3=1569672" TargetMode="External"/><Relationship Id="rId291" Type="http://schemas.openxmlformats.org/officeDocument/2006/relationships/hyperlink" Target="https://www.secop.gov.co/CO1ContractsManagement/Tendering/ProcurementContractEdit/View?docUniqueIdentifier=CO1.PCCNTR.4884366&amp;prevCtxUrl=https%3a%2f%2fwww.secop.gov.co%3a443%2fCO1ContractsManagement%2fTendering%2fProcurementContractManagement%2fIndex&amp;prevCtxLbl=Contratos+" TargetMode="External"/><Relationship Id="rId305" Type="http://schemas.openxmlformats.org/officeDocument/2006/relationships/hyperlink" Target="https://www.secop.gov.co/CO1ContractsManagement/Tendering/ProcurementContractEdit/View?docUniqueIdentifier=CO1.PCCNTR.4885809&amp;prevCtxUrl=https%3a%2f%2fwww.secop.gov.co%3a443%2fCO1ContractsManagement%2fTendering%2fProcurementContractManagement%2fIndex&amp;prevCtxLbl=Contratos+" TargetMode="External"/><Relationship Id="rId326" Type="http://schemas.openxmlformats.org/officeDocument/2006/relationships/hyperlink" Target="http://gestiontransparente.com/Rendicion/hstContrato.aspx?p1=000236&amp;p2=CPS-859-2023&amp;p3=1572580" TargetMode="External"/><Relationship Id="rId347" Type="http://schemas.openxmlformats.org/officeDocument/2006/relationships/hyperlink" Target="http://gestiontransparente.com/Rendicion/hstContrato.aspx?p1=000236&amp;p2=CPS-860-2023&amp;p3=1577682" TargetMode="External"/><Relationship Id="rId44" Type="http://schemas.openxmlformats.org/officeDocument/2006/relationships/hyperlink" Target="https://www.secop.gov.co/CO1ContractsManagement/Tendering/ProcurementContractEdit/View?docUniqueIdentifier=CO1.PCCNTR.4534205&amp;prhttps://www.secop.gov.co/CO1ContractsManagement/Tendering/ProcurementContractEdit/View?docUniqueIdentifier=CO1.PCCNTR.4534149&amp;prevCtxUrl=https%3a%2f%2fwww.secop.gov.co%2fCO1ContractsManagement%2fTendering%2fProcurementContractManagement%2fIndex&amp;prevCtxLbl=Contratos+evCtxUrl=https%3a%2f%2fwww.secop.gov.co%2fCO1ContractsManagement%2fTendering%2fProcurementContractManagement%2fIndex&amp;prevCtxLbl=Contratos+" TargetMode="External"/><Relationship Id="rId65" Type="http://schemas.openxmlformats.org/officeDocument/2006/relationships/hyperlink" Target="http://gestiontransparente.com/Rendicion/hstContrato.aspx?p1=000236&amp;p2=CPS-735-2023&amp;p3=1533877" TargetMode="External"/><Relationship Id="rId86" Type="http://schemas.openxmlformats.org/officeDocument/2006/relationships/hyperlink" Target="http://gestiontransparente.com/Rendicion/hstContrato.aspx?p1=000236&amp;p2=CPS-756-2023&amp;p3=1550313" TargetMode="External"/><Relationship Id="rId130" Type="http://schemas.openxmlformats.org/officeDocument/2006/relationships/hyperlink" Target="https://www.secop.gov.co/CO1ContractsManagement/Tendering/ProcurementContractEdit/View?docUniqueIdentifier=CO1.PCCNTR.4713666&amp;prevCtxUrl=https%3a%2f%2fwww.secop.gov.co%2fCO1ContractsManagement%2fTendering%2fProcurementContractManagement%2fIndex&amp;prevCtxLbl=Contratos+" TargetMode="External"/><Relationship Id="rId151" Type="http://schemas.openxmlformats.org/officeDocument/2006/relationships/hyperlink" Target="https://www.secop.gov.co/CO1ContractsManagement/Tendering/ProcurementContractEdit/View?docUniqueIdentifier=CO1.PCCNTR.4811231&amp;prevCtxUrl=https%3a%2f%2fwww.secop.gov.co%3a443%2fCO1ContractsManagement%2fTendering%2fProcurementContractManagement%2fIndex&amp;prevCtxLbl=Contratos+" TargetMode="External"/><Relationship Id="rId368" Type="http://schemas.openxmlformats.org/officeDocument/2006/relationships/hyperlink" Target="http://gestiontransparente.com/Rendicion/hstContrato.aspx?p1=000236&amp;p2=CPS-878-2023&amp;p3=1586258" TargetMode="External"/><Relationship Id="rId389" Type="http://schemas.openxmlformats.org/officeDocument/2006/relationships/hyperlink" Target="https://www.secop.gov.co/CO1ContractsManagement/Tendering/ProcurementContractEdit/View?docUniqueIdentifier=CO1.PCCNTR.4998546&amp;prevCtxUrl=https%3a%2f%2fwww.secop.gov.co%3a443%2fCO1ContractsManagement%2fTendering%2fProcurementContractManagement%2fIndex&amp;prevCtxLbl=Contratos+" TargetMode="External"/><Relationship Id="rId172" Type="http://schemas.openxmlformats.org/officeDocument/2006/relationships/hyperlink" Target="https://www.secop.gov.co/CO1ContractsManagement/Tendering/ProcurementContractEdit/View?docUniqueIdentifier=CO1.PCCNTR.4829736&amp;prevCtxUrl=https%3a%2f%2fwww.secop.gov.co%3a443%2fCO1ContractsManagement%2fTendering%2fProcurementContractManagement%2fIndex&amp;prevCtxLbl=Contratos+" TargetMode="External"/><Relationship Id="rId193" Type="http://schemas.openxmlformats.org/officeDocument/2006/relationships/hyperlink" Target="mailto:carlosduqueoso@hotmail.com" TargetMode="External"/><Relationship Id="rId207" Type="http://schemas.openxmlformats.org/officeDocument/2006/relationships/hyperlink" Target="http://gestiontransparente.com/Rendicion/hstContrato.aspx?p1=000236&amp;p2=CPS-801-2023&amp;p3=1564868" TargetMode="External"/><Relationship Id="rId228" Type="http://schemas.openxmlformats.org/officeDocument/2006/relationships/hyperlink" Target="http://gestiontransparente.com/Rendicion/hstContrato.aspx?p1=000236&amp;p2=CPS-811-2023&amp;p3=1565056" TargetMode="External"/><Relationship Id="rId249" Type="http://schemas.openxmlformats.org/officeDocument/2006/relationships/hyperlink" Target="https://www.secop.gov.co/CO1ContractsManagement/Tendering/ProcurementContractEdit/View?docUniqueIdentifier=CO1.PCCNTR.4830102&amp;prevCtxUrl=https%3a%2f%2fwww.secop.gov.co%3a443%2fCO1ContractsManagement%2fTendering%2fProcurementContractManagement%2fIndex&amp;prevCtxLbl=Contratos+" TargetMode="External"/><Relationship Id="rId414" Type="http://schemas.openxmlformats.org/officeDocument/2006/relationships/hyperlink" Target="https://www.secop.gov.co/CO1ContractsManagement/Tendering/ProcurementContractEdit/View?docUniqueIdentifier=CO1.PCCNTR.4422143&amp;prevCtxUrl=https%3a%2f%2fwww.secop.gov.co%3a443%2fCO1ContractsManagement%2fTendering%2fProcurementContractManagement%2fIndex&amp;prevCtxLbl=Contratos+" TargetMode="External"/><Relationship Id="rId13" Type="http://schemas.openxmlformats.org/officeDocument/2006/relationships/hyperlink" Target="mailto:cmesa1@misena.edu.co" TargetMode="External"/><Relationship Id="rId109" Type="http://schemas.openxmlformats.org/officeDocument/2006/relationships/hyperlink" Target="http://gestiontransparente.com/Rendicion/hstContrato.aspx?p1=000236&amp;p2=CPS-770-2023&amp;p3=1553146" TargetMode="External"/><Relationship Id="rId260" Type="http://schemas.openxmlformats.org/officeDocument/2006/relationships/hyperlink" Target="http://gestiontransparente.com/Rendicion/hstContrato.aspx?p1=000236&amp;p2=CPS-821-2023&amp;p3=1569468" TargetMode="External"/><Relationship Id="rId281" Type="http://schemas.openxmlformats.org/officeDocument/2006/relationships/hyperlink" Target="https://www.secop.gov.co/CO1ContractsManagement/Tendering/ProcurementContractEdit/View?docUniqueIdentifier=CO1.PCCNTR.4883182&amp;prevCtxUrl=https%3a%2f%2fwww.secop.gov.co%3a443%2fCO1ContractsManagement%2fTendering%2fProcurementContractManagement%2fIndex&amp;prevCtxLbl=Contratos+" TargetMode="External"/><Relationship Id="rId316" Type="http://schemas.openxmlformats.org/officeDocument/2006/relationships/hyperlink" Target="http://gestiontransparente.com/Rendicion/hstContrato.aspx?p1=000236&amp;p2=CPS-851-2023&amp;p3=1575190" TargetMode="External"/><Relationship Id="rId337" Type="http://schemas.openxmlformats.org/officeDocument/2006/relationships/hyperlink" Target="https://www.secop.gov.co/CO1ContractsManagement/Tendering/ProcurementContractEdit/View?docUniqueIdentifier=CO1.PCCNTR.4918577&amp;prevCtxUrl=https%3a%2f%2fwww.secop.gov.co%3a443%2fCO1ContractsManagement%2fTendering%2fProcurementContractManagement%2fIndex&amp;prevCtxLbl=Contratos+" TargetMode="External"/><Relationship Id="rId34" Type="http://schemas.openxmlformats.org/officeDocument/2006/relationships/hyperlink" Target="https://www.secop.gov.co/CO1ContractsManagement/Tendering/ProcurementContractEdit/View?docUniqueIdentifier=CO1.PCCNTR.4532880&amp;prevCtxUrl=https%3a%2f%2fwww.secop.gov.co%2fCO1ContractsManagement%2fTendering%2fProcurementContractManagement%2fIndex&amp;prevCtxLbl=Contratos+" TargetMode="External"/><Relationship Id="rId55" Type="http://schemas.openxmlformats.org/officeDocument/2006/relationships/hyperlink" Target="mailto:lorena.jaramillo@outlook.com" TargetMode="External"/><Relationship Id="rId76" Type="http://schemas.openxmlformats.org/officeDocument/2006/relationships/hyperlink" Target="http://gestiontransparente.com/Rendicion/hstContrato.aspx?p1=000236&amp;p2=CPS-746-2023&amp;p3=1536712" TargetMode="External"/><Relationship Id="rId97" Type="http://schemas.openxmlformats.org/officeDocument/2006/relationships/hyperlink" Target="http://gestiontransparente.com/Rendicion/hstContrato.aspx?p1=000236&amp;p2=CPS-766-2023&amp;p3=1542655" TargetMode="External"/><Relationship Id="rId120" Type="http://schemas.openxmlformats.org/officeDocument/2006/relationships/hyperlink" Target="https://www.secop.gov.co/CO1ContractsManagement/Tendering/ProcurementContractEdit/View?docUniqueIdentifier=CO1.PCCNTR.4713123&amp;prevCtxUrl=https%3a%2f%2fwww.secop.gov.co%2fCO1ContractsManagement%2fTendering%2fProcurementContractManagement%2fIndex&amp;prevCtxLbl=Contratos+" TargetMode="External"/><Relationship Id="rId141" Type="http://schemas.openxmlformats.org/officeDocument/2006/relationships/hyperlink" Target="http://gestiontransparente.com/Rendicion/hstContrato.aspx?p1=000236&amp;p2=CPS-775-2023&amp;p3=1557767" TargetMode="External"/><Relationship Id="rId358" Type="http://schemas.openxmlformats.org/officeDocument/2006/relationships/hyperlink" Target="http://gestiontransparente.com/Rendicion/hstContrato.aspx?p1=000236&amp;p2=CPS-872-2023&amp;p3=1577815" TargetMode="External"/><Relationship Id="rId379" Type="http://schemas.openxmlformats.org/officeDocument/2006/relationships/hyperlink" Target="https://www.secop.gov.co/CO1ContractsManagement/Tendering/ProcurementContractEdit/View?docUniqueIdentifier=CO1.PCCNTR.4993313&amp;prevCtxUrl=https%3a%2f%2fwww.secop.gov.co%3a443%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View?docUniqueIdentifier=CO1.PCCNTR.4459489&amp;prevCtxUrl=https%3a%2f%2fwww.secop.gov.co%2fCO1ContractsManagement%2fTendering%2fProcurementContractManagement%2fIndex&amp;prevCtxLbl=Contratos+" TargetMode="External"/><Relationship Id="rId162" Type="http://schemas.openxmlformats.org/officeDocument/2006/relationships/hyperlink" Target="mailto:maribelsuaza331@hotmail.com" TargetMode="External"/><Relationship Id="rId183" Type="http://schemas.openxmlformats.org/officeDocument/2006/relationships/hyperlink" Target="mailto:lineyrivera13@gmail.com" TargetMode="External"/><Relationship Id="rId218" Type="http://schemas.openxmlformats.org/officeDocument/2006/relationships/hyperlink" Target="https://www.secop.gov.co/CO1ContractsManagement/Tendering/ProcurementContractEdit/View?docUniqueIdentifier=CO1.PCCNTR.4831027&amp;prevCtxUrl=https%3a%2f%2fwww.secop.gov.co%3a443%2fCO1ContractsManagement%2fTendering%2fProcurementContractManagement%2fIndex&amp;prevCtxLbl=Contratos+" TargetMode="External"/><Relationship Id="rId239" Type="http://schemas.openxmlformats.org/officeDocument/2006/relationships/hyperlink" Target="mailto:danielalejandrozapata36@gmail.com" TargetMode="External"/><Relationship Id="rId390" Type="http://schemas.openxmlformats.org/officeDocument/2006/relationships/hyperlink" Target="https://www.secop.gov.co/CO1ContractsManagement/Tendering/ProcurementContractEdit/View?docUniqueIdentifier=CO1.PCCNTR.5029536&amp;prevCtxUrl=https%3a%2f%2fwww.secop.gov.co%3a443%2fCO1ContractsManagement%2fTendering%2fProcurementContractManagement%2fIndex&amp;prevCtxLbl=Contratos+" TargetMode="External"/><Relationship Id="rId404" Type="http://schemas.openxmlformats.org/officeDocument/2006/relationships/hyperlink" Target="https://www.secop.gov.co/CO1ContractsManagement/Tendering/ProcurementContractEdit/View?docUniqueIdentifier=CO1.PCCNTR.5147156&amp;prevCtxUrl=https%3a%2f%2fwww.secop.gov.co%3a443%2fCO1ContractsManagement%2fTendering%2fProcurementContractManagement%2fIndex&amp;prevCtxLbl=Contratos+" TargetMode="External"/><Relationship Id="rId250" Type="http://schemas.openxmlformats.org/officeDocument/2006/relationships/hyperlink" Target="http://gestiontransparente.com/Rendicion/hstContrato.aspx?p1=000236&amp;p2=CPS-818-2023&amp;p3=1565063" TargetMode="External"/><Relationship Id="rId271" Type="http://schemas.openxmlformats.org/officeDocument/2006/relationships/hyperlink" Target="http://gestiontransparente.com/Rendicion/hstContrato.aspx?p1=000236&amp;p2=CPS-835-2023&amp;p3=1569674" TargetMode="External"/><Relationship Id="rId292" Type="http://schemas.openxmlformats.org/officeDocument/2006/relationships/hyperlink" Target="http://gestiontransparente.com/Rendicion/hstContrato.aspx?p1=000236&amp;p2=CPS-839-2023&amp;p3=1574903" TargetMode="External"/><Relationship Id="rId306" Type="http://schemas.openxmlformats.org/officeDocument/2006/relationships/hyperlink" Target="http://gestiontransparente.com/Rendicion/hstContrato.aspx?p1=000236&amp;p2=CPS-846-2023&amp;p3=1574916" TargetMode="External"/><Relationship Id="rId24" Type="http://schemas.openxmlformats.org/officeDocument/2006/relationships/hyperlink" Target="https://www.secop.gov.co/CO1ContractsManagement/Tendering/ProcurementContractEdit/View?docUniqueIdentifier=CO1.PCCNTR.4424059&amp;prevCtxUrl=https%3a%2f%2fwww.secop.gov.co%2fCO1ContractsManagement%2fTendering%2fProcurementContractManagement%2fIndex&amp;prevCtxLbl=Contratos+" TargetMode="External"/><Relationship Id="rId45" Type="http://schemas.openxmlformats.org/officeDocument/2006/relationships/hyperlink" Target="mailto:ccabrera130977@gmail.com" TargetMode="External"/><Relationship Id="rId66" Type="http://schemas.openxmlformats.org/officeDocument/2006/relationships/hyperlink" Target="http://gestiontransparente.com/Rendicion/hstContrato.aspx?p1=000236&amp;p2=CPS-736-2023&amp;p3=1536436" TargetMode="External"/><Relationship Id="rId87" Type="http://schemas.openxmlformats.org/officeDocument/2006/relationships/hyperlink" Target="http://gestiontransparente.com/Rendicion/hstContrato.aspx?p1=000236&amp;p2=CPS-757-2023&amp;p3=1550315" TargetMode="External"/><Relationship Id="rId110" Type="http://schemas.openxmlformats.org/officeDocument/2006/relationships/hyperlink" Target="mailto:yurani.galeano@gmail.com" TargetMode="External"/><Relationship Id="rId131" Type="http://schemas.openxmlformats.org/officeDocument/2006/relationships/hyperlink" Target="mailto:nicolasalvarez2137@gmail.com" TargetMode="External"/><Relationship Id="rId327" Type="http://schemas.openxmlformats.org/officeDocument/2006/relationships/hyperlink" Target="https://www.secop.gov.co/CO1ContractsManagement/Tendering/ProcurementContractEdit/View?docUniqueIdentifier=CO1.PCCNTR.4907102&amp;prevCtxUrl=https%3a%2f%2fwww.secop.gov.co%3a443%2fCO1ContractsManagement%2fTendering%2fProcurementContractManagement%2fIndex&amp;prevCtxLbl=Contratos+" TargetMode="External"/><Relationship Id="rId348" Type="http://schemas.openxmlformats.org/officeDocument/2006/relationships/hyperlink" Target="http://gestiontransparente.com/Rendicion/hstContrato.aspx?p1=000236&amp;p2=CPS-861-2023&amp;p3=1577693" TargetMode="External"/><Relationship Id="rId369" Type="http://schemas.openxmlformats.org/officeDocument/2006/relationships/hyperlink" Target="https://www.secop.gov.co/CO1ContractsManagement/Tendering/ProcurementContractEdit/View?docUniqueIdentifier=CO1.PCCNTR.4992221&amp;prevCtxUrl=https%3a%2f%2fwww.secop.gov.co%3a443%2fCO1ContractsManagement%2fTendering%2fProcurementContractManagement%2fIndex&amp;prevCtxLbl=Contratos+" TargetMode="External"/><Relationship Id="rId152" Type="http://schemas.openxmlformats.org/officeDocument/2006/relationships/hyperlink" Target="http://gestiontransparente.com/Rendicion/hstContrato.aspx?p1=000236&amp;p2=CPS-785-2023&amp;p3=1563878" TargetMode="External"/><Relationship Id="rId173" Type="http://schemas.openxmlformats.org/officeDocument/2006/relationships/hyperlink" Target="mailto:jaalgupe@gmail.com" TargetMode="External"/><Relationship Id="rId194" Type="http://schemas.openxmlformats.org/officeDocument/2006/relationships/hyperlink" Target="https://www.secop.gov.co/CO1ContractsManagement/Tendering/ProcurementContractEdit/View?docUniqueIdentifier=CO1.PCCNTR.4830254&amp;prevCtxUrl=https%3a%2f%2fwww.secop.gov.co%3a443%2fCO1ContractsManagement%2fTendering%2fProcurementContractManagement%2fIndex&amp;prevCtxLbl=Contratos+" TargetMode="External"/><Relationship Id="rId208" Type="http://schemas.openxmlformats.org/officeDocument/2006/relationships/hyperlink" Target="http://gestiontransparente.com/Rendicion/hstContrato.aspx?p1=000236&amp;p2=CPS-802-2023&amp;p3=1564870" TargetMode="External"/><Relationship Id="rId229" Type="http://schemas.openxmlformats.org/officeDocument/2006/relationships/hyperlink" Target="mailto:dayanaguzman047@gmail.com" TargetMode="External"/><Relationship Id="rId380" Type="http://schemas.openxmlformats.org/officeDocument/2006/relationships/hyperlink" Target="http://gestiontransparente.com/Rendicion/hstContrato.aspx?p1=000236&amp;p2=CPS-883-2023&amp;p3=1586346" TargetMode="External"/><Relationship Id="rId415" Type="http://schemas.openxmlformats.org/officeDocument/2006/relationships/hyperlink" Target="https://www.secop.gov.co/CO1ContractsManagement/Tendering/ProcurementContractEdit/View?docUniqueIdentifier=CO1.PCCNTR.4422603&amp;prevCtxUrl=https%3a%2f%2fwww.secop.gov.co%2fCO1ContractsManagement%2fTendering%2fProcurementContractManagement%2fIndex&amp;prevCtxLbl=Contratos+" TargetMode="External"/><Relationship Id="rId240" Type="http://schemas.openxmlformats.org/officeDocument/2006/relationships/hyperlink" Target="https://www.secop.gov.co/CO1ContractsManagement/Tendering/ProcurementContractEdit/View?docUniqueIdentifier=CO1.PCCNTR.4830786&amp;prevCtxUrl=https%3a%2f%2fwww.secop.gov.co%3a443%2fCO1ContractsManagement%2fTendering%2fProcurementContractManagement%2fIndex&amp;prevCtxLbl=Contratos+" TargetMode="External"/><Relationship Id="rId261" Type="http://schemas.openxmlformats.org/officeDocument/2006/relationships/hyperlink" Target="http://gestiontransparente.com/Rendicion/hstContrato.aspx?p1=000236&amp;p2=CPS-823-2023&amp;p3=1569477" TargetMode="External"/><Relationship Id="rId14" Type="http://schemas.openxmlformats.org/officeDocument/2006/relationships/hyperlink" Target="https://www.secop.gov.co/CO1ContractsManagement/Tendering/ProcurementContractEdit/View?docUniqueIdentifier=CO1.PCCNTR.4423861&amp;prevCtxUrl=https%3a%2f%2fwww.secop.gov.co%2fCO1ContractsManagement%2fTendering%2fProcurementContractManagement%2fIndex&amp;prevCtxLbl=Contratos+" TargetMode="External"/><Relationship Id="rId35" Type="http://schemas.openxmlformats.org/officeDocument/2006/relationships/hyperlink" Target="mailto:info.un4sas@gmail.com" TargetMode="External"/><Relationship Id="rId56" Type="http://schemas.openxmlformats.org/officeDocument/2006/relationships/hyperlink" Target="https://www.secop.gov.co/CO1ContractsManagement/Tendering/ProcurementContractEdit/View?docUniqueIdentifier=CO1.PCCNTR.4535618&amp;prevCtxUrl=https%3a%2f%2fwww.secop.gov.co%2fCO1ContractsManagement%2fTendering%2fProcurementContractManagement%2fIndex&amp;prevCtxLbl=Contratos+" TargetMode="External"/><Relationship Id="rId77" Type="http://schemas.openxmlformats.org/officeDocument/2006/relationships/hyperlink" Target="http://gestiontransparente.com/Rendicion/hstContrato.aspx?p1=000236&amp;p2=CPS-747-2023&amp;p3=1536715" TargetMode="External"/><Relationship Id="rId100" Type="http://schemas.openxmlformats.org/officeDocument/2006/relationships/hyperlink" Target="http://gestiontransparente.com/Rendicion/hstContrato.aspx?p1=000236&amp;p2=CPS-767-2023&amp;p3=1544671" TargetMode="External"/><Relationship Id="rId282" Type="http://schemas.openxmlformats.org/officeDocument/2006/relationships/hyperlink" Target="http://gestiontransparente.com/Rendicion/hstContrato.aspx?p1=000236&amp;p2=CPS-830-2023&amp;p3=1572753" TargetMode="External"/><Relationship Id="rId317" Type="http://schemas.openxmlformats.org/officeDocument/2006/relationships/hyperlink" Target="https://www.secop.gov.co/CO1ContractsManagement/Tendering/ProcurementContractEdit/View?docUniqueIdentifier=CO1.PCCNTR.4906619&amp;prevCtxUrl=https%3a%2f%2fwww.secop.gov.co%3a443%2fCO1ContractsManagement%2fTendering%2fProcurementContractManagement%2fIndex&amp;prevCtxLbl=Contratos+" TargetMode="External"/><Relationship Id="rId338" Type="http://schemas.openxmlformats.org/officeDocument/2006/relationships/hyperlink" Target="https://www.secop.gov.co/CO1ContractsManagement/Tendering/ProcurementContractEdit/View?docUniqueIdentifier=CO1.PCCNTR.4918583&amp;prevCtxUrl=https%3a%2f%2fwww.secop.gov.co%3a443%2fCO1ContractsManagement%2fTendering%2fProcurementContractManagement%2fIndex&amp;prevCtxLbl=Contratos+" TargetMode="External"/><Relationship Id="rId359" Type="http://schemas.openxmlformats.org/officeDocument/2006/relationships/hyperlink" Target="http://gestiontransparente.com/Rendicion/hstContrato.aspx?p1=000236&amp;p2=CPS-873-2023&amp;p3=1582049" TargetMode="External"/><Relationship Id="rId8" Type="http://schemas.openxmlformats.org/officeDocument/2006/relationships/hyperlink" Target="mailto:alexvargas98@hotmail.es" TargetMode="External"/><Relationship Id="rId98" Type="http://schemas.openxmlformats.org/officeDocument/2006/relationships/hyperlink" Target="mailto:maribelsuaza331@hotmail.com" TargetMode="External"/><Relationship Id="rId121" Type="http://schemas.openxmlformats.org/officeDocument/2006/relationships/hyperlink" Target="mailto:ccabrera130977@gmail.com" TargetMode="External"/><Relationship Id="rId142" Type="http://schemas.openxmlformats.org/officeDocument/2006/relationships/hyperlink" Target="http://gestiontransparente.com/Rendicion/hstContrato.aspx?p1=000236&amp;p2=CPS-776-2023&amp;p3=1557783" TargetMode="External"/><Relationship Id="rId163" Type="http://schemas.openxmlformats.org/officeDocument/2006/relationships/hyperlink" Target="https://www.secop.gov.co/CO1ContractsManagement/Tendering/ProcurementContractEdit/View?docUniqueIdentifier=CO1.PCCNTR.4810859&amp;prevCtxUrl=https%3a%2f%2fwww.secop.gov.co%3a443%2fCO1ContractsManagement%2fTendering%2fProcurementContractManagement%2fIndex&amp;prevCtxLbl=Contratos+" TargetMode="External"/><Relationship Id="rId184" Type="http://schemas.openxmlformats.org/officeDocument/2006/relationships/hyperlink" Target="https://www.secop.gov.co/CO1ContractsManagement/Tendering/ProcurementContractEdit/View?docUniqueIdentifier=CO1.PCCNTR.4830242&amp;prevCtxUrl=https%3a%2f%2fwww.secop.gov.co%3a443%2fCO1ContractsManagement%2fTendering%2fProcurementContractManagement%2fIndex&amp;prevCtxLbl=Contratos+" TargetMode="External"/><Relationship Id="rId219" Type="http://schemas.openxmlformats.org/officeDocument/2006/relationships/hyperlink" Target="http://gestiontransparente.com/Rendicion/hstContrato.aspx?p1=000236&amp;p2=CPS-808-2023&amp;p3=1564959" TargetMode="External"/><Relationship Id="rId370" Type="http://schemas.openxmlformats.org/officeDocument/2006/relationships/hyperlink" Target="http://gestiontransparente.com/Rendicion/hstContrato.aspx?p1=000236&amp;p2=CPS-879-2023&amp;p3=1586282" TargetMode="External"/><Relationship Id="rId391" Type="http://schemas.openxmlformats.org/officeDocument/2006/relationships/hyperlink" Target="http://gestiontransparente.com/Rendicion/hstContrato.aspx?p1=000236&amp;p2=CPS-88-2023&amp;p3=1595880" TargetMode="External"/><Relationship Id="rId405" Type="http://schemas.openxmlformats.org/officeDocument/2006/relationships/hyperlink" Target="https://www.secop.gov.co/CO1ContractsManagement/Tendering/ProcurementContractEdit/View?docUniqueIdentifier=CO1.PCCNTR.5185229&amp;prevCtxUrl=https%3a%2f%2fwww.secop.gov.co%3a443%2fCO1ContractsManagement%2fTendering%2fProcurementContractManagement%2fIndex&amp;prevCtxLbl=Contratos+" TargetMode="External"/><Relationship Id="rId230" Type="http://schemas.openxmlformats.org/officeDocument/2006/relationships/hyperlink" Target="https://www.secop.gov.co/CO1ContractsManagement/Tendering/ProcurementContractEdit/View?docUniqueIdentifier=CO1.PCCNTR.4829700&amp;prevCtxUrl=https%3a%2f%2fwww.secop.gov.co%3a443%2fCO1ContractsManagement%2fTendering%2fProcurementContractManagement%2fIndex&amp;prevCtxLbl=Contratos+" TargetMode="External"/><Relationship Id="rId251" Type="http://schemas.openxmlformats.org/officeDocument/2006/relationships/hyperlink" Target="https://www.secop.gov.co/CO1ContractsManagement/Tendering/ProcurementContractEdit/View?docUniqueIdentifier=CO1.PCCNTR.4833519&amp;prevCtxUrl=https%3a%2f%2fwww.secop.gov.co%3a443%2fCO1ContractsManagement%2fTendering%2fProcurementContractManagement%2fIndex&amp;prevCtxLbl=Contratos+" TargetMode="External"/><Relationship Id="rId25" Type="http://schemas.openxmlformats.org/officeDocument/2006/relationships/hyperlink" Target="mailto:maribelaacevedo@gmail.com" TargetMode="External"/><Relationship Id="rId46" Type="http://schemas.openxmlformats.org/officeDocument/2006/relationships/hyperlink" Target="https://www.secop.gov.co/CO1ContractsManagement/Tendering/ProcurementContractEdit/View?docUniqueIdentifier=CO1.PCCNTR.4534149&amp;prevCtxUrl=https%3a%2f%2fwww.secop.gov.co%2fCO1ContractsManagement%2fTendering%2fProcurementContractManagement%2fIndex&amp;prevCtxLbl=Contratos+" TargetMode="External"/><Relationship Id="rId67" Type="http://schemas.openxmlformats.org/officeDocument/2006/relationships/hyperlink" Target="http://gestiontransparente.com/Rendicion/hstContrato.aspx?p1=000236&amp;p2=CPS-737-2023&amp;p3=1536442" TargetMode="External"/><Relationship Id="rId272" Type="http://schemas.openxmlformats.org/officeDocument/2006/relationships/hyperlink" Target="http://gestiontransparente.com/Rendicion/hstContrato.aspx?p1=000236&amp;p2=CPS-836-2023&amp;p3=1569677" TargetMode="External"/><Relationship Id="rId293" Type="http://schemas.openxmlformats.org/officeDocument/2006/relationships/hyperlink" Target="https://www.secop.gov.co/CO1ContractsManagement/Tendering/ProcurementContractEdit/View?docUniqueIdentifier=CO1.PCCNTR.4874380&amp;prevCtxUrl=https%3a%2f%2fwww.secop.gov.co%3a443%2fCO1ContractsManagement%2fTendering%2fProcurementContractManagement%2fIndex&amp;prevCtxLbl=Contratos+" TargetMode="External"/><Relationship Id="rId307" Type="http://schemas.openxmlformats.org/officeDocument/2006/relationships/hyperlink" Target="https://www.secop.gov.co/CO1ContractsManagement/Tendering/ProcurementContractEdit/View?docUniqueIdentifier=CO1.PCCNTR.4885532&amp;prevCtxUrl=https%3a%2f%2fwww.secop.gov.co%3a443%2fCO1ContractsManagement%2fTendering%2fProcurementContractManagement%2fIndex&amp;prevCtxLbl=Contratos+" TargetMode="External"/><Relationship Id="rId328" Type="http://schemas.openxmlformats.org/officeDocument/2006/relationships/hyperlink" Target="http://gestiontransparente.com/Rendicion/hstContrato.aspx?p1=000236&amp;p2=CPS-856-2023&amp;p3=1575344" TargetMode="External"/><Relationship Id="rId349" Type="http://schemas.openxmlformats.org/officeDocument/2006/relationships/hyperlink" Target="http://gestiontransparente.com/Rendicion/hstContrato.aspx?p1=000236&amp;p2=CPS-862-2023&amp;p3=1578379" TargetMode="External"/><Relationship Id="rId88" Type="http://schemas.openxmlformats.org/officeDocument/2006/relationships/hyperlink" Target="http://gestiontransparente.com/Rendicion/hstContrato.aspx?p1=000236&amp;p2=CPS-758-2023&amp;p3=1552914" TargetMode="External"/><Relationship Id="rId111" Type="http://schemas.openxmlformats.org/officeDocument/2006/relationships/hyperlink" Target="https://www.secop.gov.co/CO1ContractsManagement/Tendering/ProcurementContractEdit/View?docUniqueIdentifier=CO1.PCCNTR.4535811&amp;prevCtxUrl=https%3a%2f%2fwww.secop.gov.co%2fCO1ContractsManagement%2fTendering%2fProcurementContractManagement%2fIndex&amp;prevCtxLbl=Contratos+" TargetMode="External"/><Relationship Id="rId132" Type="http://schemas.openxmlformats.org/officeDocument/2006/relationships/hyperlink" Target="https://www.secop.gov.co/CO1ContractsManagement/Tendering/ProcurementContractEdit/View?docUniqueIdentifier=CO1.PCCNTR.4713681&amp;prevCtxUrl=https%3a%2f%2fwww.secop.gov.co%2fCO1ContractsManagement%2fTendering%2fProcurementContractManagement%2fIndex&amp;prevCtxLbl=Contratos+" TargetMode="External"/><Relationship Id="rId153" Type="http://schemas.openxmlformats.org/officeDocument/2006/relationships/hyperlink" Target="mailto:paula.rojas.torres@hotmail.com" TargetMode="External"/><Relationship Id="rId174" Type="http://schemas.openxmlformats.org/officeDocument/2006/relationships/hyperlink" Target="https://www.secop.gov.co/CO1ContractsManagement/Tendering/ProcurementContractEdit/View?docUniqueIdentifier=CO1.PCCNTR.4829835&amp;prevCtxUrl=https%3a%2f%2fwww.secop.gov.co%3a443%2fCO1ContractsManagement%2fTendering%2fProcurementContractManagement%2fIndex&amp;prevCtxLbl=Contratos+" TargetMode="External"/><Relationship Id="rId195" Type="http://schemas.openxmlformats.org/officeDocument/2006/relationships/hyperlink" Target="mailto:lisetharboleda12345@gmail.com" TargetMode="External"/><Relationship Id="rId209" Type="http://schemas.openxmlformats.org/officeDocument/2006/relationships/hyperlink" Target="http://gestiontransparente.com/Rendicion/hstContrato.aspx?p1=000236&amp;p2=CPS-803-2023&amp;p3=1564884" TargetMode="External"/><Relationship Id="rId360" Type="http://schemas.openxmlformats.org/officeDocument/2006/relationships/hyperlink" Target="https://www.secop.gov.co/CO1ContractsManagement/Tendering/ProcurementContractEdit/View?docUniqueIdentifier=CO1.PCCNTR.4998576&amp;prevCtxUrl=https%3a%2f%2fwww.secop.gov.co%3a443%2fCO1ContractsManagement%2fTendering%2fProcurementContractManagement%2fIndex&amp;prevCtxLbl=Contratos+" TargetMode="External"/><Relationship Id="rId381" Type="http://schemas.openxmlformats.org/officeDocument/2006/relationships/hyperlink" Target="https://www.secop.gov.co/CO1ContractsManagement/Tendering/ProcurementContractEdit/View?docUniqueIdentifier=CO1.PCCNTR.4993315&amp;prevCtxUrl=https%3a%2f%2fwww.secop.gov.co%3a443%2fCO1ContractsManagement%2fTendering%2fProcurementContractManagement%2fIndex&amp;prevCtxLbl=Contratos+" TargetMode="External"/><Relationship Id="rId416" Type="http://schemas.openxmlformats.org/officeDocument/2006/relationships/hyperlink" Target="https://www.secop.gov.co/CO1ContractsManagement/Tendering/ProcurementContractEdit/View?docUniqueIdentifier=CO1.PCCNTR.4422924&amp;prevCtxUrl=https%3a%2f%2fwww.secop.gov.co%3a443%2fCO1ContractsManagement%2fTendering%2fProcurementContractManagement%2fIndex&amp;prevCtxLbl=Contratos+" TargetMode="External"/><Relationship Id="rId220" Type="http://schemas.openxmlformats.org/officeDocument/2006/relationships/hyperlink" Target="mailto:josesalazarmarin7@gmail.com" TargetMode="External"/><Relationship Id="rId241" Type="http://schemas.openxmlformats.org/officeDocument/2006/relationships/hyperlink" Target="http://gestiontransparente.com/Rendicion/hstContrato.aspx?p1=000236&amp;p2=CPS-815-2023&amp;p3=1565060" TargetMode="External"/><Relationship Id="rId15" Type="http://schemas.openxmlformats.org/officeDocument/2006/relationships/hyperlink" Target="mailto:narvaezmartinesneyantonio@gmail.com" TargetMode="External"/><Relationship Id="rId36" Type="http://schemas.openxmlformats.org/officeDocument/2006/relationships/hyperlink" Target="https://www.secop.gov.co/CO1ContractsManagement/Tendering/ProcurementContractEdit/View?docUniqueIdentifier=CO1.PCCNTR.4515277&amp;prevCtxUrl=https%3a%2f%2fwww.secop.gov.co%2fCO1ContractsManagement%2fTendering%2fProcurementContractManagement%2fIndex&amp;prevCtxLbl=Contratos+" TargetMode="External"/><Relationship Id="rId57" Type="http://schemas.openxmlformats.org/officeDocument/2006/relationships/hyperlink" Target="mailto:nicolasalvarez2137@gmail.com" TargetMode="External"/><Relationship Id="rId262" Type="http://schemas.openxmlformats.org/officeDocument/2006/relationships/hyperlink" Target="http://gestiontransparente.com/Rendicion/hstContrato.aspx?p1=000236&amp;p2=CPS-824-2023&amp;p3=1569497" TargetMode="External"/><Relationship Id="rId283" Type="http://schemas.openxmlformats.org/officeDocument/2006/relationships/hyperlink" Target="https://www.secop.gov.co/CO1ContractsManagement/Tendering/ProcurementContractEdit/View?docUniqueIdentifier=CO1.PCCNTR.4883189&amp;prevCtxUrl=https%3a%2f%2fwww.secop.gov.co%3a443%2fCO1ContractsManagement%2fTendering%2fProcurementContractManagement%2fIndex&amp;prevCtxLbl=Contratos+" TargetMode="External"/><Relationship Id="rId318" Type="http://schemas.openxmlformats.org/officeDocument/2006/relationships/hyperlink" Target="http://gestiontransparente.com/Rendicion/hstContrato.aspx?p1=000236&amp;p2=CPS-852-2023&amp;p3=1575215" TargetMode="External"/><Relationship Id="rId339" Type="http://schemas.openxmlformats.org/officeDocument/2006/relationships/hyperlink" Target="https://www.secop.gov.co/CO1ContractsManagement/Tendering/ProcurementContractEdit/View?docUniqueIdentifier=CO1.PCCNTR.4918851&amp;prevCtxUrl=https%3a%2f%2fwww.secop.gov.co%3a443%2fCO1ContractsManagement%2fTendering%2fProcurementContractManagement%2fIndex&amp;prevCtxLbl=Contratos+" TargetMode="External"/><Relationship Id="rId78" Type="http://schemas.openxmlformats.org/officeDocument/2006/relationships/hyperlink" Target="http://gestiontransparente.com/Rendicion/hstContrato.aspx?p1=000236&amp;p2=CPS-748-2023&amp;p3=1536720" TargetMode="External"/><Relationship Id="rId99" Type="http://schemas.openxmlformats.org/officeDocument/2006/relationships/hyperlink" Target="https://www.secop.gov.co/CO1ContractsManagement/Tendering/ProcurementContractEdit/View?docUniqueIdentifier=CO1.PCCNTR.4498821&amp;prevCtxUrl=https%3a%2f%2fwww.secop.gov.co%2fCO1ContractsManagement%2fTendering%2fProcurementContractManagement%2fIndex&amp;prevCtxLbl=Contratos+" TargetMode="External"/><Relationship Id="rId101" Type="http://schemas.openxmlformats.org/officeDocument/2006/relationships/hyperlink" Target="mailto:alecasta59@gmail.com" TargetMode="External"/><Relationship Id="rId122" Type="http://schemas.openxmlformats.org/officeDocument/2006/relationships/hyperlink" Target="https://www.secop.gov.co/CO1ContractsManagement/Tendering/ProcurementContractEdit/View?docUniqueIdentifier=CO1.PCCNTR.4714287&amp;prevCtxUrl=https%3a%2f%2fwww.secop.gov.co%2fCO1ContractsManagement%2fTendering%2fProcurementContractManagement%2fIndex&amp;prevCtxLbl=Contratos+" TargetMode="External"/><Relationship Id="rId143" Type="http://schemas.openxmlformats.org/officeDocument/2006/relationships/hyperlink" Target="http://gestiontransparente.com/Rendicion/hstContrato.aspx?p1=000236&amp;p2=CPS-777-2023&amp;p3=1557787" TargetMode="External"/><Relationship Id="rId164" Type="http://schemas.openxmlformats.org/officeDocument/2006/relationships/hyperlink" Target="http://gestiontransparente.com/Rendicion/hstContrato.aspx?p1=000236&amp;p2=CPS-790-2023&amp;p3=1564172" TargetMode="External"/><Relationship Id="rId185" Type="http://schemas.openxmlformats.org/officeDocument/2006/relationships/hyperlink" Target="mailto:nisemohe-30@hotmail.com" TargetMode="External"/><Relationship Id="rId350" Type="http://schemas.openxmlformats.org/officeDocument/2006/relationships/hyperlink" Target="http://gestiontransparente.com/Rendicion/hstContrato.aspx?p1=000236&amp;p2=CPS-863-2023&amp;p3=1577704" TargetMode="External"/><Relationship Id="rId371" Type="http://schemas.openxmlformats.org/officeDocument/2006/relationships/hyperlink" Target="https://www.secop.gov.co/CO1ContractsManagement/Tendering/ProcurementContractEdit/View?docUniqueIdentifier=CO1.PCCNTR.4992019&amp;prevCtxUrl=https%3a%2f%2fwww.secop.gov.co%3a443%2fCO1ContractsManagement%2fTendering%2fProcurementContractManagement%2fIndex&amp;prevCtxLbl=Contratos+" TargetMode="External"/><Relationship Id="rId406" Type="http://schemas.openxmlformats.org/officeDocument/2006/relationships/hyperlink" Target="https://www.secop.gov.co/CO1ContractsManagement/Tendering/ProcurementContractEdit/View?docUniqueIdentifier=CO1.PCCNTR.5185034&amp;prevCtxUrl=https%3a%2f%2fwww.secop.gov.co%3a443%2fCO1ContractsManagement%2fTendering%2fProcurementContractManagement%2fIndex&amp;prevCtxLbl=Contratos+" TargetMode="External"/><Relationship Id="rId9" Type="http://schemas.openxmlformats.org/officeDocument/2006/relationships/hyperlink" Target="https://www.secop.gov.co/CO1ContractsManagement/Tendering/ProcurementContractEdit/View?docUniqueIdentifier=CO1.PCCNTR.4459734&amp;prevCtxUrl=https%3a%2f%2fwww.secop.gov.co%2fCO1ContractsManagement%2fTendering%2fProcurementContractManagement%2fIndex&amp;prevCtxLbl=Contratos+" TargetMode="External"/><Relationship Id="rId210" Type="http://schemas.openxmlformats.org/officeDocument/2006/relationships/hyperlink" Target="http://gestiontransparente.com/Rendicion/hstContrato.aspx?p1=000236&amp;p2=CPS-804-2023&amp;p3=1564888" TargetMode="External"/><Relationship Id="rId392" Type="http://schemas.openxmlformats.org/officeDocument/2006/relationships/hyperlink" Target="https://www.secop.gov.co/CO1ContractsManagement/Tendering/ProcurementContractEdit/View?docUniqueIdentifier=CO1.PCCNTR.5029552&amp;prevCtxUrl=https%3a%2f%2fwww.secop.gov.co%3a443%2fCO1ContractsManagement%2fTendering%2fProcurementContractManagement%2fIndex&amp;prevCtxLbl=Contratos+" TargetMode="External"/><Relationship Id="rId26" Type="http://schemas.openxmlformats.org/officeDocument/2006/relationships/hyperlink" Target="https://www.secop.gov.co/CO1ContractsManagement/Tendering/ProcurementContractEdit/View?docUniqueIdentifier=CO1.PCCNTR.4423113&amp;prevCtxUrl=https%3a%2f%2fwww.secop.gov.co%2fCO1ContractsManagement%2fTendering%2fProcurementContractManagement%2fIndex&amp;prevCtxLbl=Contratos+" TargetMode="External"/><Relationship Id="rId231" Type="http://schemas.openxmlformats.org/officeDocument/2006/relationships/hyperlink" Target="http://gestiontransparente.com/Rendicion/hstContrato.aspx?p1=000236&amp;p2=CPS-812-2023&amp;p3=1565057" TargetMode="External"/><Relationship Id="rId252" Type="http://schemas.openxmlformats.org/officeDocument/2006/relationships/hyperlink" Target="mailto:juanpablog233@gmail.com" TargetMode="External"/><Relationship Id="rId273" Type="http://schemas.openxmlformats.org/officeDocument/2006/relationships/hyperlink" Target="http://gestiontransparente.com/Rendicion/hstContrato.aspx?p1=000236&amp;p2=CPS-837-2023&amp;p3=1569681" TargetMode="External"/><Relationship Id="rId294" Type="http://schemas.openxmlformats.org/officeDocument/2006/relationships/hyperlink" Target="http://gestiontransparente.com/Rendicion/hstContrato.aspx?p1=000236&amp;p2=CPS-840-2023&amp;p3=1572091" TargetMode="External"/><Relationship Id="rId308" Type="http://schemas.openxmlformats.org/officeDocument/2006/relationships/hyperlink" Target="http://gestiontransparente.com/Rendicion/hstContrato.aspx?p1=000236&amp;p2=CPS-847-2023&amp;p3=1574920" TargetMode="External"/><Relationship Id="rId329" Type="http://schemas.openxmlformats.org/officeDocument/2006/relationships/hyperlink" Target="https://www.secop.gov.co/CO1ContractsManagement/Tendering/ProcurementContractEdit/View?docUniqueIdentifier=CO1.PCCNTR.4906651&amp;prevCtxUrl=https%3a%2f%2fwww.secop.gov.co%3a443%2fCO1ContractsManagement%2fTendering%2fProcurementContractManagement%2fIndex&amp;prevCtxLbl=Contratos+" TargetMode="External"/><Relationship Id="rId47" Type="http://schemas.openxmlformats.org/officeDocument/2006/relationships/hyperlink" Target="https://www.secop.gov.co/CO1ContractsManagement/Tendering/ProcurementContractEdit/View?docUniqueIdentifier=CO1.PCCNTR.4534161&amp;prevCtxUrl=https%3a%2f%2fwww.secop.gov.co%2fCO1ContractsManagement%2fTendering%2fProcurementContractManagement%2fIndex&amp;prevCtxLbl=Contratos+" TargetMode="External"/><Relationship Id="rId68" Type="http://schemas.openxmlformats.org/officeDocument/2006/relationships/hyperlink" Target="http://gestiontransparente.com/Rendicion/hstContrato.aspx?p1=000236&amp;p2=CPS-738-2023&amp;p3=1536444" TargetMode="External"/><Relationship Id="rId89" Type="http://schemas.openxmlformats.org/officeDocument/2006/relationships/hyperlink" Target="http://gestiontransparente.com/Rendicion/hstContrato.aspx?p1=000236&amp;p2=CPS-759-2023&amp;p3=1552981" TargetMode="External"/><Relationship Id="rId112" Type="http://schemas.openxmlformats.org/officeDocument/2006/relationships/hyperlink" Target="http://gestiontransparente.com/Rendicion/hstContrato.aspx?p1=000236&amp;p2=CPS-771-2023&amp;p3=1553172" TargetMode="External"/><Relationship Id="rId133" Type="http://schemas.openxmlformats.org/officeDocument/2006/relationships/hyperlink" Target="mailto:teresatobon00@gmail.com" TargetMode="External"/><Relationship Id="rId154" Type="http://schemas.openxmlformats.org/officeDocument/2006/relationships/hyperlink" Target="https://www.secop.gov.co/CO1ContractsManagement/Tendering/ProcurementContractEdit/View?docUniqueIdentifier=CO1.PCCNTR.4773811&amp;prevCtxUrl=https%3a%2f%2fwww.secop.gov.co%3a443%2fCO1ContractsManagement%2fTendering%2fProcurementContractManagement%2fIndex&amp;prevCtxLbl=Contratos+" TargetMode="External"/><Relationship Id="rId175" Type="http://schemas.openxmlformats.org/officeDocument/2006/relationships/hyperlink" Target="mailto:vclaudiamilena@gmail.com" TargetMode="External"/><Relationship Id="rId340" Type="http://schemas.openxmlformats.org/officeDocument/2006/relationships/hyperlink" Target="https://www.secop.gov.co/CO1ContractsManagement/Tendering/ProcurementContractEdit/View?docUniqueIdentifier=CO1.PCCNTR.4919012&amp;prevCtxUrl=https%3a%2f%2fwww.secop.gov.co%3a443%2fCO1ContractsManagement%2fTendering%2fProcurementContractManagement%2fIndex&amp;prevCtxLbl=Contratos+" TargetMode="External"/><Relationship Id="rId361" Type="http://schemas.openxmlformats.org/officeDocument/2006/relationships/hyperlink" Target="http://gestiontransparente.com/Rendicion/hstContrato.aspx?p1=000236&amp;p2=CPS-874-2023&amp;p3=1582076" TargetMode="External"/><Relationship Id="rId196" Type="http://schemas.openxmlformats.org/officeDocument/2006/relationships/hyperlink" Target="https://www.secop.gov.co/CO1ContractsManagement/Tendering/ProcurementContractEdit/View?docUniqueIdentifier=CO1.PCCNTR.4830455&amp;prevCtxUrl=https%3a%2f%2fwww.secop.gov.co%3a443%2fCO1ContractsManagement%2fTendering%2fProcurementContractManagement%2fIndex&amp;prevCtxLbl=Contratos+" TargetMode="External"/><Relationship Id="rId200" Type="http://schemas.openxmlformats.org/officeDocument/2006/relationships/hyperlink" Target="http://gestiontransparente.com/Rendicion/hstContrato.aspx?p1=000236&amp;p2=CPS-794-2023&amp;p3=1564444" TargetMode="External"/><Relationship Id="rId382" Type="http://schemas.openxmlformats.org/officeDocument/2006/relationships/hyperlink" Target="http://gestiontransparente.com/Rendicion/hstContrato.aspx?p1=000236&amp;p2=CPS-884-2023&amp;p3=1586413" TargetMode="External"/><Relationship Id="rId417" Type="http://schemas.openxmlformats.org/officeDocument/2006/relationships/hyperlink" Target="https://www.secop.gov.co/CO1ContractsManagement/Tendering/ProcurementContractEdit/View?docUniqueIdentifier=CO1.PCCNTR.4423422&amp;prevCtxUrl=https%3a%2f%2fwww.secop.gov.co%2fCO1ContractsManagement%2fTendering%2fProcurementContractManagement%2fIndex&amp;prevCtxLbl=Contratos+" TargetMode="External"/><Relationship Id="rId16" Type="http://schemas.openxmlformats.org/officeDocument/2006/relationships/hyperlink" Target="https://www.secop.gov.co/CO1ContractsManagement/Tendering/ProcurementContractEdit/View?docUniqueIdentifier=CO1.PCCNTR.4460125&amp;prevCtxUrl=https%3a%2f%2fwww.secop.gov.co%3a443%2fCO1ContractsManagement%2fTendering%2fProcurementContractManagement%2fIndex&amp;prevCtxLbl=Contratos+" TargetMode="External"/><Relationship Id="rId221" Type="http://schemas.openxmlformats.org/officeDocument/2006/relationships/hyperlink" Target="https://www.secop.gov.co/CO1ContractsManagement/Tendering/ProcurementContractEdit/View?docUniqueIdentifier=CO1.PCCNTR.4830842&amp;prevCtxUrl=https%3a%2f%2fwww.secop.gov.co%3a443%2fCO1ContractsManagement%2fTendering%2fProcurementContractManagement%2fIndex&amp;prevCtxLbl=Contratos+" TargetMode="External"/><Relationship Id="rId242" Type="http://schemas.openxmlformats.org/officeDocument/2006/relationships/hyperlink" Target="mailto:villacampo11@gmail.com" TargetMode="External"/><Relationship Id="rId263" Type="http://schemas.openxmlformats.org/officeDocument/2006/relationships/hyperlink" Target="http://gestiontransparente.com/Rendicion/hstContrato.aspx?p1=000236&amp;p2=CPS-825-2023&amp;p3=1569511" TargetMode="External"/><Relationship Id="rId284" Type="http://schemas.openxmlformats.org/officeDocument/2006/relationships/hyperlink" Target="https://www.secop.gov.co/CO1ContractsManagement/Tendering/ProcurementContractEdit/View?docUniqueIdentifier=CO1.PCCNTR.4883441&amp;prevCtxUrl=https%3a%2f%2fwww.secop.gov.co%3a443%2fCO1ContractsManagement%2fTendering%2fProcurementContractManagement%2fIndex&amp;prevCtxLbl=Contratos+" TargetMode="External"/><Relationship Id="rId319" Type="http://schemas.openxmlformats.org/officeDocument/2006/relationships/hyperlink" Target="https://www.secop.gov.co/CO1ContractsManagement/Tendering/ProcurementContractEdit/View?docUniqueIdentifier=CO1.PCCNTR.4906567&amp;prevCtxUrl=https%3a%2f%2fwww.secop.gov.co%3a443%2fCO1ContractsManagement%2fTendering%2fProcurementContractManagement%2fIndex&amp;prevCtxLbl=Contratos+" TargetMode="External"/><Relationship Id="rId37" Type="http://schemas.openxmlformats.org/officeDocument/2006/relationships/hyperlink" Target="mailto:lalitalo@gmail.com" TargetMode="External"/><Relationship Id="rId58" Type="http://schemas.openxmlformats.org/officeDocument/2006/relationships/hyperlink" Target="https://www.secop.gov.co/CO1ContractsManagement/Tendering/ProcurementContractEdit/View?docUniqueIdentifier=CO1.PCCNTR.4535719&amp;prevCtxUrl=https%3a%2f%2fwww.secop.gov.co%2fCO1ContractsManagement%2fTendering%2fProcurementContractManagement%2fIndex&amp;prevCtxLbl=Contratos+" TargetMode="External"/><Relationship Id="rId79" Type="http://schemas.openxmlformats.org/officeDocument/2006/relationships/hyperlink" Target="http://gestiontransparente.com/Rendicion/hstContrato.aspx?p1=000236&amp;p2=CPS-749-2023&amp;p3=1552792" TargetMode="External"/><Relationship Id="rId102" Type="http://schemas.openxmlformats.org/officeDocument/2006/relationships/hyperlink" Target="https://www.secop.gov.co/CO1ContractsManagement/Tendering/ProcurementContractEdit/View?docUniqueIdentifier=CO1.PCCNTR.4536767&amp;prevCtxUrl=https%3a%2f%2fwww.secop.gov.co%2fCO1ContractsManagement%2fTendering%2fProcurementContractManagement%2fIndex&amp;prevCtxLbl=Contratos+" TargetMode="External"/><Relationship Id="rId123" Type="http://schemas.openxmlformats.org/officeDocument/2006/relationships/hyperlink" Target="mailto:anethdelatorre@gmail.com" TargetMode="External"/><Relationship Id="rId144" Type="http://schemas.openxmlformats.org/officeDocument/2006/relationships/hyperlink" Target="http://gestiontransparente.com/Rendicion/hstContrato.aspx?p1=000236&amp;p2=CPS-778-2023&amp;p3=1560021" TargetMode="External"/><Relationship Id="rId330" Type="http://schemas.openxmlformats.org/officeDocument/2006/relationships/hyperlink" Target="http://gestiontransparente.com/Rendicion/hstContrato.aspx?p1=000236&amp;p2=CPS-857-2023&amp;p3=1575359" TargetMode="External"/><Relationship Id="rId90" Type="http://schemas.openxmlformats.org/officeDocument/2006/relationships/hyperlink" Target="http://gestiontransparente.com/Rendicion/hstContrato.aspx?p1=000236&amp;p2=CPS-760-2023&amp;p3=1553010" TargetMode="External"/><Relationship Id="rId165" Type="http://schemas.openxmlformats.org/officeDocument/2006/relationships/hyperlink" Target="mailto:santiagovz123@hotmail.com" TargetMode="External"/><Relationship Id="rId186" Type="http://schemas.openxmlformats.org/officeDocument/2006/relationships/hyperlink" Target="https://www.secop.gov.co/CO1ContractsManagement/Tendering/ProcurementContractEdit/View?docUniqueIdentifier=CO1.PCCNTR.4830123&amp;prevCtxUrl=https%3a%2f%2fwww.secop.gov.co%3a443%2fCO1ContractsManagement%2fTendering%2fProcurementContractManagement%2fIndex&amp;prevCtxLbl=Contratos+" TargetMode="External"/><Relationship Id="rId351" Type="http://schemas.openxmlformats.org/officeDocument/2006/relationships/hyperlink" Target="http://gestiontransparente.com/Rendicion/hstContrato.aspx?p1=000236&amp;p2=CPS-864-2023&amp;p3=1577714" TargetMode="External"/><Relationship Id="rId372" Type="http://schemas.openxmlformats.org/officeDocument/2006/relationships/hyperlink" Target="https://www.secop.gov.co/CO1ContractsManagement/Tendering/ProcurementContractEdit/View?docUniqueIdentifier=CO1.PCCNTR.4993208&amp;prevCtxUrl=https%3a%2f%2fwww.secop.gov.co%3a443%2fCO1ContractsManagement%2fTendering%2fProcurementContractManagement%2fIndex&amp;prevCtxLbl=Contratos+" TargetMode="External"/><Relationship Id="rId393" Type="http://schemas.openxmlformats.org/officeDocument/2006/relationships/hyperlink" Target="http://gestiontransparente.com/Rendicion/hstContrato.aspx?p1=000236&amp;p2=CPS-889-2023&amp;p3=1595908" TargetMode="External"/><Relationship Id="rId407" Type="http://schemas.openxmlformats.org/officeDocument/2006/relationships/hyperlink" Target="https://www.secop.gov.co/CO1ContractsManagement/Tendering/ProcurementContractEdit/View?docUniqueIdentifier=CO1.PCCNTR.5185444&amp;prevCtxUrl=https%3a%2f%2fwww.secop.gov.co%3a443%2fCO1ContractsManagement%2fTendering%2fProcurementContractManagement%2fIndex&amp;prevCtxLbl=Contratos+" TargetMode="External"/><Relationship Id="rId211" Type="http://schemas.openxmlformats.org/officeDocument/2006/relationships/hyperlink" Target="https://www.secop.gov.co/CO1ContractsManagement/Tendering/ProcurementContractEdit/View?docUniqueIdentifier=CO1.PCCNTR.4830617&amp;prevCtxUrl=https%3a%2f%2fwww.secop.gov.co%3a443%2fCO1ContractsManagement%2fTendering%2fProcurementContractManagement%2fIndex&amp;prevCtxLbl=Contratos+" TargetMode="External"/><Relationship Id="rId232" Type="http://schemas.openxmlformats.org/officeDocument/2006/relationships/hyperlink" Target="mailto:juanguicanta2015@hotmail.com" TargetMode="External"/><Relationship Id="rId253" Type="http://schemas.openxmlformats.org/officeDocument/2006/relationships/hyperlink" Target="https://www.secop.gov.co/CO1ContractsManagement/Tendering/ProcurementContractEdit/View?docUniqueIdentifier=CO1.PCCNTR.4831410&amp;prevCtxUrl=https%3a%2f%2fwww.secop.gov.co%3a443%2fCO1ContractsManagement%2fTendering%2fProcurementContractManagement%2fIndex&amp;prevCtxLbl=Contratos+" TargetMode="External"/><Relationship Id="rId274" Type="http://schemas.openxmlformats.org/officeDocument/2006/relationships/hyperlink" Target="http://gestiontransparente.com/Rendicion/hstContrato.aspx?p1=000236&amp;p2=CPS-838-2023&amp;p3=1569689" TargetMode="External"/><Relationship Id="rId295" Type="http://schemas.openxmlformats.org/officeDocument/2006/relationships/hyperlink" Target="https://www.secop.gov.co/CO1ContractsManagement/Tendering/ProcurementContractEdit/View?docUniqueIdentifier=CO1.PCCNTR.4874076&amp;prevCtxUrl=https%3a%2f%2fwww.secop.gov.co%3a443%2fCO1ContractsManagement%2fTendering%2fProcurementContractManagement%2fIndex&amp;prevCtxLbl=Contratos+" TargetMode="External"/><Relationship Id="rId309" Type="http://schemas.openxmlformats.org/officeDocument/2006/relationships/hyperlink" Target="https://www.secop.gov.co/CO1ContractsManagement/Tendering/ProcurementContractEdit/View?docUniqueIdentifier=CO1.PCCNTR.4905925&amp;prevCtxUrl=https%3a%2f%2fwww.secop.gov.co%3a443%2fCO1ContractsManagement%2fTendering%2fProcurementContractManagement%2fIndex&amp;prevCtxLbl=Contratos+" TargetMode="External"/><Relationship Id="rId27" Type="http://schemas.openxmlformats.org/officeDocument/2006/relationships/hyperlink" Target="mailto:idagut@gmail.com" TargetMode="External"/><Relationship Id="rId48" Type="http://schemas.openxmlformats.org/officeDocument/2006/relationships/hyperlink" Target="mailto:annethdelatorre@gmail.com" TargetMode="External"/><Relationship Id="rId69" Type="http://schemas.openxmlformats.org/officeDocument/2006/relationships/hyperlink" Target="http://gestiontransparente.com/Rendicion/hstContrato.aspx?p1=000236&amp;p2=CPS-739-2023&amp;p3=1536451" TargetMode="External"/><Relationship Id="rId113" Type="http://schemas.openxmlformats.org/officeDocument/2006/relationships/hyperlink" Target="mailto:cesarjaramillo2015@gmail.com" TargetMode="External"/><Relationship Id="rId134" Type="http://schemas.openxmlformats.org/officeDocument/2006/relationships/hyperlink" Target="https://www.secop.gov.co/CO1ContractsManagement/Tendering/ProcurementContractEdit/View?docUniqueIdentifier=CO1.PCCNTR.4714023&amp;prevCtxUrl=https%3a%2f%2fwww.secop.gov.co%2fCO1ContractsManagement%2fTendering%2fProcurementContractManagement%2fIndex&amp;prevCtxLbl=Contratos+" TargetMode="External"/><Relationship Id="rId320" Type="http://schemas.openxmlformats.org/officeDocument/2006/relationships/hyperlink" Target="http://www.gestiontransparente.com/Rendicion/hstContrato.aspx?p1=000236&amp;p2=CPS-853-2023&amp;p3=157523" TargetMode="External"/><Relationship Id="rId80" Type="http://schemas.openxmlformats.org/officeDocument/2006/relationships/hyperlink" Target="http://gestiontransparente.com/Rendicion/hstContrato.aspx?p1=000236&amp;p2=CPS-750-2023&amp;p3=1552815" TargetMode="External"/><Relationship Id="rId155" Type="http://schemas.openxmlformats.org/officeDocument/2006/relationships/hyperlink" Target="http://gestiontransparente.com/Rendicion/hstContrato.aspx?p1=000236&amp;p2=CPS-786-2023&amp;p3=1565136" TargetMode="External"/><Relationship Id="rId176" Type="http://schemas.openxmlformats.org/officeDocument/2006/relationships/hyperlink" Target="https://www.secop.gov.co/CO1ContractsManagement/Tendering/ProcurementContractEdit/View?docUniqueIdentifier=CO1.PCCNTR.4830857&amp;prevCtxUrl=https%3a%2f%2fwww.secop.gov.co%3a443%2fCO1ContractsManagement%2fTendering%2fProcurementContractManagement%2fIndex&amp;prevCtxLbl=Contratos+" TargetMode="External"/><Relationship Id="rId197" Type="http://schemas.openxmlformats.org/officeDocument/2006/relationships/hyperlink" Target="http://gestiontransparente.com/Rendicion/hstContrato.aspx?p1=000236&amp;p2=CPS-805-2023&amp;p3=1564889" TargetMode="External"/><Relationship Id="rId341" Type="http://schemas.openxmlformats.org/officeDocument/2006/relationships/hyperlink" Target="https://www.secop.gov.co/CO1ContractsManagement/Tendering/ProcurementContractEdit/View?docUniqueIdentifier=CO1.PCCNTR.4918472&amp;prevCtxUrl=https%3a%2f%2fwww.secop.gov.co%3a443%2fCO1ContractsManagement%2fTendering%2fProcurementContractManagement%2fIndex&amp;prevCtxLbl=Contratos+" TargetMode="External"/><Relationship Id="rId362" Type="http://schemas.openxmlformats.org/officeDocument/2006/relationships/hyperlink" Target="http://gestiontransparente.com/Rendicion/hstContrato.aspx?p1=000236&amp;p2=CPS-875-2023&amp;p3=1582341" TargetMode="External"/><Relationship Id="rId383" Type="http://schemas.openxmlformats.org/officeDocument/2006/relationships/hyperlink" Target="https://www.secop.gov.co/CO1ContractsManagement/Tendering/ProcurementContractEdit/View?docUniqueIdentifier=CO1.PCCNTR.4993218&amp;prevCtxUrl=https%3a%2f%2fwww.secop.gov.co%3a443%2fCO1ContractsManagement%2fTendering%2fProcurementContractManagement%2fIndex&amp;prevCtxLbl=Contratos+" TargetMode="External"/><Relationship Id="rId418" Type="http://schemas.openxmlformats.org/officeDocument/2006/relationships/hyperlink" Target="https://www.secop.gov.co/CO1ContractsManagement/Tendering/ProcurementContractEdit/View?docUniqueIdentifier=CO1.PCCNTR.4423560&amp;prevCtxUrl=https%3a%2f%2fwww.secop.gov.co%2fCO1ContractsManagement%2fTendering%2fProcurementContractManagement%2fIndex&amp;prevCtxLbl=Contratos+" TargetMode="External"/><Relationship Id="rId201" Type="http://schemas.openxmlformats.org/officeDocument/2006/relationships/hyperlink" Target="http://gestiontransparente.com/Rendicion/hstContrato.aspx?p1=000236&amp;p2=CPS-795-2023&amp;p3=1564640" TargetMode="External"/><Relationship Id="rId222" Type="http://schemas.openxmlformats.org/officeDocument/2006/relationships/hyperlink" Target="http://gestiontransparente.com/Rendicion/hstContrato.aspx?p1=000236&amp;p2=CPS-809-2023&amp;p3=1564970" TargetMode="External"/><Relationship Id="rId243" Type="http://schemas.openxmlformats.org/officeDocument/2006/relationships/hyperlink" Target="https://www.secop.gov.co/CO1ContractsManagement/Tendering/ProcurementContractEdit/View?docUniqueIdentifier=CO1.PCCNTR.4829881&amp;prevCtxUrl=https%3a%2f%2fwww.secop.gov.co%3a443%2fCO1ContractsManagement%2fTendering%2fProcurementContractManagement%2fIndex&amp;prevCtxLbl=Contratos+" TargetMode="External"/><Relationship Id="rId264" Type="http://schemas.openxmlformats.org/officeDocument/2006/relationships/hyperlink" Target="http://gestiontransparente.com/Rendicion/hstContrato.aspx?p1=000236&amp;p2=CPS-827-2023&amp;p3=1569519" TargetMode="External"/><Relationship Id="rId285" Type="http://schemas.openxmlformats.org/officeDocument/2006/relationships/hyperlink" Target="https://www.secop.gov.co/CO1ContractsManagement/Tendering/ProcurementContractEdit/View?docUniqueIdentifier=CO1.PCCNTR.4883763&amp;prevCtxUrl=https%3a%2f%2fwww.secop.gov.co%3a443%2fCO1ContractsManagement%2fTendering%2fProcurementContractManagement%2fIndex&amp;prevCtxLbl=Contratos+" TargetMode="External"/><Relationship Id="rId17" Type="http://schemas.openxmlformats.org/officeDocument/2006/relationships/hyperlink" Target="mailto:jommolinape@unal.edu.co" TargetMode="External"/><Relationship Id="rId38" Type="http://schemas.openxmlformats.org/officeDocument/2006/relationships/hyperlink" Target="https://www.secop.gov.co/CO1ContractsManagement/Tendering/ProcurementContractEdit/View?docUniqueIdentifier=CO1.PCCNTR.4533743&amp;prevCtxUrl=https%3a%2f%2fwww.secop.gov.co%2fCO1ContractsManagement%2fTendering%2fProcurementContractManagement%2fIndex&amp;prevCtxLbl=Contratos+" TargetMode="External"/><Relationship Id="rId59" Type="http://schemas.openxmlformats.org/officeDocument/2006/relationships/hyperlink" Target="mailto:teresatobon00@gmail.com" TargetMode="External"/><Relationship Id="rId103" Type="http://schemas.openxmlformats.org/officeDocument/2006/relationships/hyperlink" Target="http://gestiontransparente.com/Rendicion/hstContrato.aspx?p1=000236&amp;p2=CPS-768-2023&amp;p3=1553099" TargetMode="External"/><Relationship Id="rId124" Type="http://schemas.openxmlformats.org/officeDocument/2006/relationships/hyperlink" Target="https://www.secop.gov.co/CO1ContractsManagement/Tendering/ProcurementContractEdit/View?docUniqueIdentifier=CO1.PCCNTR.4713435&amp;prevCtxUrl=https%3a%2f%2fwww.secop.gov.co%2fCO1ContractsManagement%2fTendering%2fProcurementContractManagement%2fIndex&amp;prevCtxLbl=Contratos+" TargetMode="External"/><Relationship Id="rId310" Type="http://schemas.openxmlformats.org/officeDocument/2006/relationships/hyperlink" Target="https://www.secop.gov.co/CO1ContractsManagement/Tendering/ProcurementContractEdit/View?docUniqueIdentifier=CO1.PCCNTR.4906033&amp;prevCtxUrl=https%3a%2f%2fwww.secop.gov.co%3a443%2fCO1ContractsManagement%2fTendering%2fProcurementContractManagement%2fIndex&amp;prevCtxLbl=Contratos+0" TargetMode="External"/><Relationship Id="rId70" Type="http://schemas.openxmlformats.org/officeDocument/2006/relationships/hyperlink" Target="http://gestiontransparente.com/Rendicion/hstContrato.aspx?p1=000236&amp;p2=CPS-740-2023&amp;p3=1536475" TargetMode="External"/><Relationship Id="rId91" Type="http://schemas.openxmlformats.org/officeDocument/2006/relationships/hyperlink" Target="http://gestiontransparente.com/Rendicion/hstContrato.aspx?p1=000236&amp;p2=CPS-761-2023&amp;p3=1553042" TargetMode="External"/><Relationship Id="rId145" Type="http://schemas.openxmlformats.org/officeDocument/2006/relationships/hyperlink" Target="http://gestiontransparente.com/Rendicion/hstContrato.aspx?p1=000236&amp;p2=CPS-779-2023&amp;p3=1560229" TargetMode="External"/><Relationship Id="rId166" Type="http://schemas.openxmlformats.org/officeDocument/2006/relationships/hyperlink" Target="https://www.secop.gov.co/CO1ContractsManagement/Tendering/ProcurementContractEdit/View?docUniqueIdentifier=CO1.PCCNTR.4811789&amp;prevCtxUrl=https%3a%2f%2fwww.secop.gov.co%3a443%2fCO1ContractsManagement%2fTendering%2fProcurementContractManagement%2fIndex&amp;prevCtxLbl=Contratos+" TargetMode="External"/><Relationship Id="rId187" Type="http://schemas.openxmlformats.org/officeDocument/2006/relationships/hyperlink" Target="mailto:yoso@misena.edu.co" TargetMode="External"/><Relationship Id="rId331" Type="http://schemas.openxmlformats.org/officeDocument/2006/relationships/hyperlink" Target="https://www.secop.gov.co/CO1ContractsManagement/Tendering/ProcurementContractEdit/View?docUniqueIdentifier=CO1.PCCNTR.4907296&amp;prevCtxUrl=https%3a%2f%2fwww.secop.gov.co%3a443%2fCO1ContractsManagement%2fTendering%2fProcurementContractManagement%2fIndex&amp;prevCtxLbl=Contratos+" TargetMode="External"/><Relationship Id="rId352" Type="http://schemas.openxmlformats.org/officeDocument/2006/relationships/hyperlink" Target="http://gestiontransparente.com/Rendicion/hstContrato.aspx?p1=000236&amp;p2=CPS-866-2023&amp;p3=1578293" TargetMode="External"/><Relationship Id="rId373" Type="http://schemas.openxmlformats.org/officeDocument/2006/relationships/hyperlink" Target="http://gestiontransparente.com/Rendicion/hstContrato.aspx?p1=000236&amp;p2=CPS-880-2023&amp;p3=1586298" TargetMode="External"/><Relationship Id="rId394" Type="http://schemas.openxmlformats.org/officeDocument/2006/relationships/hyperlink" Target="https://www.secop.gov.co/CO1ContractsManagement/Tendering/ProcurementContractEdit/View?docUniqueIdentifier=CO1.PCCNTR.5090897&amp;prevCtxUrl=https%3a%2f%2fwww.secop.gov.co%3a443%2fCO1ContractsManagement%2fTendering%2fProcurementContractManagement%2fIndex&amp;prevCtxLbl=Contratos+" TargetMode="External"/><Relationship Id="rId408" Type="http://schemas.openxmlformats.org/officeDocument/2006/relationships/hyperlink" Target="https://www.secop.gov.co/CO1ContractsManagement/Tendering/ProcurementContractEdit/View?docUniqueIdentifier=CO1.PCCNTR.5198949&amp;prevCtxUrl=https%3a%2f%2fwww.secop.gov.co%3a443%2fCO1ContractsManagement%2fTendering%2fProcurementContractManagement%2fIndex&amp;prevCtxLbl=Contratos+" TargetMode="External"/><Relationship Id="rId1" Type="http://schemas.openxmlformats.org/officeDocument/2006/relationships/hyperlink" Target="mailto:jaimeceballos386@yahoo.com" TargetMode="External"/><Relationship Id="rId212" Type="http://schemas.openxmlformats.org/officeDocument/2006/relationships/hyperlink" Target="mailto:isabeladeossa66@gmail.com" TargetMode="External"/><Relationship Id="rId233" Type="http://schemas.openxmlformats.org/officeDocument/2006/relationships/hyperlink" Target="https://www.secop.gov.co/CO1ContractsManagement/Tendering/ProcurementContractEdit/View?docUniqueIdentifier=CO1.PCCNTR.4831039&amp;prevCtxUrl=https%3a%2f%2fwww.secop.gov.co%3a443%2fCO1ContractsManagement%2fTendering%2fProcurementContractManagement%2fIndex&amp;prevCtxLbl=Contratos+" TargetMode="External"/><Relationship Id="rId254" Type="http://schemas.openxmlformats.org/officeDocument/2006/relationships/hyperlink" Target="http://gestiontransparente.com/Rendicion/hstContrato.aspx?p1=000236&amp;p2=CPS-819-2023&amp;p3=1565064" TargetMode="External"/><Relationship Id="rId28" Type="http://schemas.openxmlformats.org/officeDocument/2006/relationships/hyperlink" Target="https://www.secop.gov.co/CO1ContractsManagement/Tendering/ProcurementContractEdit/View?docUniqueIdentifier=CO1.PCCNTR.4447490&amp;prevCtxUrl=https%3a%2f%2fwww.secop.gov.co%2fCO1ContractsManagement%2fTendering%2fProcurementContractManagement%2fIndex&amp;prevCtxLbl=Contratos+" TargetMode="External"/><Relationship Id="rId49" Type="http://schemas.openxmlformats.org/officeDocument/2006/relationships/hyperlink" Target="mailto:mariac8219@gmail.com" TargetMode="External"/><Relationship Id="rId114" Type="http://schemas.openxmlformats.org/officeDocument/2006/relationships/hyperlink" Target="https://www.secop.gov.co/CO1ContractsManagement/Tendering/ProcurementContractEdit/View?docUniqueIdentifier=CO1.PCCNTR.4577349&amp;prevCtxUrl=https%3a%2f%2fwww.secop.gov.co%2fCO1ContractsManagement%2fTendering%2fProcurementContractManagement%2fIndex&amp;prevCtxLbl=Contratos+" TargetMode="External"/><Relationship Id="rId275" Type="http://schemas.openxmlformats.org/officeDocument/2006/relationships/hyperlink" Target="https://www.secop.gov.co/CO1ContractsManagement/Tendering/ProcurementContractEdit/View?docUniqueIdentifier=CO1.PCCNTR.4882667&amp;prevCtxUrl=https%3a%2f%2fwww.secop.gov.co%3a443%2fCO1ContractsManagement%2fTendering%2fProcurementContractManagement%2fIndex&amp;prevCtxLbl=Contratos+" TargetMode="External"/><Relationship Id="rId296" Type="http://schemas.openxmlformats.org/officeDocument/2006/relationships/hyperlink" Target="http://gestiontransparente.com/Rendicion/hstContrato.aspx?p1=000236&amp;p2=CPS-841-2023&amp;p3=1572094" TargetMode="External"/><Relationship Id="rId300" Type="http://schemas.openxmlformats.org/officeDocument/2006/relationships/hyperlink" Target="http://gestiontransparente.com/Rendicion/hstContrato.aspx?p1=000236&amp;p2=CPS-843-2023&amp;p3=1572098" TargetMode="External"/><Relationship Id="rId60" Type="http://schemas.openxmlformats.org/officeDocument/2006/relationships/hyperlink" Target="https://www.secop.gov.co/CO1ContractsManagement/Tendering/ProcurementContractEdit/View?docUniqueIdentifier=CO1.PCCNTR.4535143&amp;prevCtxUrl=https%3a%2f%2fwww.secop.gov.co%2fCO1ContractsManagement%2fTendering%2fProcurementContractManagement%2fIndex&amp;prevCtxLbl=Contratos+" TargetMode="External"/><Relationship Id="rId81" Type="http://schemas.openxmlformats.org/officeDocument/2006/relationships/hyperlink" Target="http://gestiontransparente.com/Rendicion/hstContrato.aspx?p1=000236&amp;p2=CPS-751-2023&amp;p3=1552207" TargetMode="External"/><Relationship Id="rId135" Type="http://schemas.openxmlformats.org/officeDocument/2006/relationships/hyperlink" Target="mailto:alianzaporelcampo@gmail.com" TargetMode="External"/><Relationship Id="rId156" Type="http://schemas.openxmlformats.org/officeDocument/2006/relationships/hyperlink" Target="mailto:esteban.gallo@fcgsas.com" TargetMode="External"/><Relationship Id="rId177" Type="http://schemas.openxmlformats.org/officeDocument/2006/relationships/hyperlink" Target="mailto:guillo9782@gmail.com" TargetMode="External"/><Relationship Id="rId198" Type="http://schemas.openxmlformats.org/officeDocument/2006/relationships/hyperlink" Target="http://gestiontransparente.com/Rendicion/hstContrato.aspx?p1=000236&amp;p2=CPS-792-2023&amp;p3=1564240" TargetMode="External"/><Relationship Id="rId321" Type="http://schemas.openxmlformats.org/officeDocument/2006/relationships/hyperlink" Target="https://www.secop.gov.co/CO1ContractsManagement/Tendering/ProcurementContractEdit/View?docUniqueIdentifier=CO1.PCCNTR.4906571&amp;prevCtxUrl=https%3a%2f%2fwww.secop.gov.co%3a443%2fCO1ContractsManagement%2fTendering%2fProcurementContractManagement%2fIndex&amp;prevCtxLbl=Contratos+" TargetMode="External"/><Relationship Id="rId342" Type="http://schemas.openxmlformats.org/officeDocument/2006/relationships/hyperlink" Target="mailto:joschaparroor@unal.edu.co" TargetMode="External"/><Relationship Id="rId363" Type="http://schemas.openxmlformats.org/officeDocument/2006/relationships/hyperlink" Target="https://www.secop.gov.co/CO1ContractsManagement/Tendering/ProcurementContractEdit/View?docUniqueIdentifier=CO1.PCCNTR.5000255&amp;prevCtxUrl=https%3a%2f%2fwww.secop.gov.co%3a443%2fCO1ContractsManagement%2fTendering%2fProcurementContractManagement%2fIndex&amp;prevCtxLbl=Contratos+" TargetMode="External"/><Relationship Id="rId384" Type="http://schemas.openxmlformats.org/officeDocument/2006/relationships/hyperlink" Target="http://gestiontransparente.com/Rendicion/hstContrato.aspx?p1=000236&amp;p2=CPS-885-2023&amp;p3=1586455" TargetMode="External"/><Relationship Id="rId419" Type="http://schemas.openxmlformats.org/officeDocument/2006/relationships/hyperlink" Target="https://www.secop.gov.co/CO1ContractsManagement/Tendering/ProcurementContractEdit/View?docUniqueIdentifier=CO1.PCCNTR.4423861&amp;prevCtxUrl=https%3a%2f%2fwww.secop.gov.co%2fCO1ContractsManagement%2fTendering%2fProcurementContractManagement%2fIndex&amp;prevCtxLbl=Contratos+" TargetMode="External"/><Relationship Id="rId202" Type="http://schemas.openxmlformats.org/officeDocument/2006/relationships/hyperlink" Target="http://gestiontransparente.com/Rendicion/hstContrato.aspx?p1=000236&amp;p2=CPS-796-2023&amp;p3=1564653" TargetMode="External"/><Relationship Id="rId223" Type="http://schemas.openxmlformats.org/officeDocument/2006/relationships/hyperlink" Target="mailto:ylopesl1@correo.tdea.edu.co" TargetMode="External"/><Relationship Id="rId244" Type="http://schemas.openxmlformats.org/officeDocument/2006/relationships/hyperlink" Target="http://gestiontransparente.com/Rendicion/hstContrato.aspx?p1=000236&amp;p2=CPS-816-2023&amp;p3=1565061" TargetMode="External"/><Relationship Id="rId18" Type="http://schemas.openxmlformats.org/officeDocument/2006/relationships/hyperlink" Target="https://www.secop.gov.co/CO1ContractsManagement/Tendering/ProcurementContractEdit/View?ProfileName=CCE-11-Procedimiento_Publicidad&amp;PPI=CO1.PPI.22576384&amp;DocUniqueName=ContratoDeCompra&amp;DocTypeName=NextWay.Entities.Marketplace.Tendering.ProcurementContract&amp;ProfileVersion=10&amp;DocUniqueIdentifier=CO1.PCCNTR.4423476&amp;Messages=Datos%20guardados|Success" TargetMode="External"/><Relationship Id="rId39" Type="http://schemas.openxmlformats.org/officeDocument/2006/relationships/hyperlink" Target="mailto:jerca1@hotmail.com" TargetMode="External"/><Relationship Id="rId265" Type="http://schemas.openxmlformats.org/officeDocument/2006/relationships/hyperlink" Target="http://gestiontransparente.com/Rendicion/hstContrato.aspx?p1=000236&amp;p2=CPS-828-2023&amp;p3=1569581" TargetMode="External"/><Relationship Id="rId286" Type="http://schemas.openxmlformats.org/officeDocument/2006/relationships/hyperlink" Target="https://www.secop.gov.co/CO1ContractsManagement/Tendering/ProcurementContractEdit/View?docUniqueIdentifier=CO1.PCCNTR.4883841&amp;prevCtxUrl=https%3a%2f%2fwww.secop.gov.co%3a443%2fCO1ContractsManagement%2fTendering%2fProcurementContractManagement%2fIndex&amp;prevCtxLbl=Contratos+" TargetMode="External"/><Relationship Id="rId50" Type="http://schemas.openxmlformats.org/officeDocument/2006/relationships/hyperlink" Target="https://www.secop.gov.co/CO1ContractsManagement/Tendering/ProcurementContractEdit/View?docUniqueIdentifier=CO1.PCCNTR.4534173&amp;prevCtxUrl=https%3a%2f%2fwww.secop.gov.co%2fCO1ContractsManagement%2fTendering%2fProcurementContractManagement%2fIndex&amp;prevCtxLbl=Contratos+" TargetMode="External"/><Relationship Id="rId104" Type="http://schemas.openxmlformats.org/officeDocument/2006/relationships/hyperlink" Target="mailto:cabp711@hotmail.com" TargetMode="External"/><Relationship Id="rId125" Type="http://schemas.openxmlformats.org/officeDocument/2006/relationships/hyperlink" Target="mailto:mariac8219@gmail.com" TargetMode="External"/><Relationship Id="rId146" Type="http://schemas.openxmlformats.org/officeDocument/2006/relationships/hyperlink" Target="http://gestiontransparente.com/Rendicion/hstContrato.aspx?p1=000236&amp;p2=CPS-780-2023&amp;p3=1560275" TargetMode="External"/><Relationship Id="rId167" Type="http://schemas.openxmlformats.org/officeDocument/2006/relationships/hyperlink" Target="http://gestiontransparente.com/Rendicion/hstContrato.aspx?p1=000236&amp;p2=CPS-791-2023&amp;p3=1564202" TargetMode="External"/><Relationship Id="rId188" Type="http://schemas.openxmlformats.org/officeDocument/2006/relationships/hyperlink" Target="https://www.secop.gov.co/CO1ContractsManagement/Tendering/ProcurementContractEdit/View?docUniqueIdentifier=CO1.PCCNTR.4830066&amp;prevCtxUrl=https%3a%2f%2fwww.secop.gov.co%3a443%2fCO1ContractsManagement%2fTendering%2fProcurementContractManagement%2fIndex&amp;prevCtxLbl=Contratos+" TargetMode="External"/><Relationship Id="rId311" Type="http://schemas.openxmlformats.org/officeDocument/2006/relationships/hyperlink" Target="http://gestiontransparente.com/Rendicion/hstContrato.aspx?p1=000236&amp;p2=CPS-848-2023&amp;p3=1574927" TargetMode="External"/><Relationship Id="rId332" Type="http://schemas.openxmlformats.org/officeDocument/2006/relationships/hyperlink" Target="http://gestiontransparente.com/Rendicion/hstContrato.aspx?p1=000236&amp;p2=CPS-858-2023&amp;p3=1575366" TargetMode="External"/><Relationship Id="rId353" Type="http://schemas.openxmlformats.org/officeDocument/2006/relationships/hyperlink" Target="http://gestiontransparente.com/Rendicion/hstContrato.aspx?p1=000236&amp;p2=CPS-868-2023&amp;p3=1577750" TargetMode="External"/><Relationship Id="rId374" Type="http://schemas.openxmlformats.org/officeDocument/2006/relationships/hyperlink" Target="http://gestiontransparente.com/Rendicion/hstContrato.aspx?p1=000236&amp;p2=CPS-881-2023&amp;p3=1586320" TargetMode="External"/><Relationship Id="rId395" Type="http://schemas.openxmlformats.org/officeDocument/2006/relationships/hyperlink" Target="http://gestiontransparente.com/Rendicion/hstContrato.aspx?p1=000236&amp;p2=CPS-890-2023&amp;p3=1595918" TargetMode="External"/><Relationship Id="rId409" Type="http://schemas.openxmlformats.org/officeDocument/2006/relationships/hyperlink" Target="https://www.secop.gov.co/CO1ContractsManagement/Tendering/ProcurementContractEdit/View?docUniqueIdentifier=CO1.PCCNTR.5198844&amp;prevCtxUrl=https%3a%2f%2fwww.secop.gov.co%3a443%2fCO1ContractsManagement%2fTendering%2fProcurementContractManagement%2fIndex&amp;prevCtxLbl=Contratos+" TargetMode="External"/><Relationship Id="rId71" Type="http://schemas.openxmlformats.org/officeDocument/2006/relationships/hyperlink" Target="http://gestiontransparente.com/Rendicion/hstContrato.aspx?p1=000236&amp;p2=CPS-741-2023&amp;p3=1536478" TargetMode="External"/><Relationship Id="rId92" Type="http://schemas.openxmlformats.org/officeDocument/2006/relationships/hyperlink" Target="http://gestiontransparente.com/Rendicion/hstContrato.aspx?p1=000236&amp;p2=CPS-762-2023&amp;p3=1553568" TargetMode="External"/><Relationship Id="rId213" Type="http://schemas.openxmlformats.org/officeDocument/2006/relationships/hyperlink" Target="http://gestiontransparente.com/Rendicion/hstContrato.aspx?p1=000236&amp;p2=CPS-806-2023&amp;p3=1564955" TargetMode="External"/><Relationship Id="rId234" Type="http://schemas.openxmlformats.org/officeDocument/2006/relationships/hyperlink" Target="http://gestiontransparente.com/Rendicion/hstContrato.aspx?p1=000236&amp;p2=CPS-813-2023&amp;p3=1565058" TargetMode="External"/><Relationship Id="rId420" Type="http://schemas.openxmlformats.org/officeDocument/2006/relationships/hyperlink" Target="https://www.secop.gov.co/CO1ContractsManagement/Tendering/ProcurementContractEdit/View?docUniqueIdentifier=CO1.PCCNTR.5307111&amp;prevCtxUrl=https%3a%2f%2fwww.secop.gov.co%3a443%2fCO1ContractsManagement%2fTendering%2fProcurementContractManagement%2fIndex&amp;prevCtxLbl=Contratos+" TargetMode="External"/><Relationship Id="rId2" Type="http://schemas.openxmlformats.org/officeDocument/2006/relationships/hyperlink" Target="mailto:torque1612@gmail.com" TargetMode="External"/><Relationship Id="rId29" Type="http://schemas.openxmlformats.org/officeDocument/2006/relationships/hyperlink" Target="mailto:meli9420@hotmail.com" TargetMode="External"/><Relationship Id="rId255" Type="http://schemas.openxmlformats.org/officeDocument/2006/relationships/hyperlink" Target="mailto:mocarespi@gmail.com" TargetMode="External"/><Relationship Id="rId276" Type="http://schemas.openxmlformats.org/officeDocument/2006/relationships/hyperlink" Target="https://www.secop.gov.co/CO1ContractsManagement/Tendering/ProcurementContractEdit/View?docUniqueIdentifier=CO1.PCCNTR.4882779&amp;prevCtxUrl=https%3a%2f%2fwww.secop.gov.co%3a443%2fCO1ContractsManagement%2fTendering%2fProcurementContractManagement%2fIndex&amp;prevCtxLbl=Contratos+" TargetMode="External"/><Relationship Id="rId297" Type="http://schemas.openxmlformats.org/officeDocument/2006/relationships/hyperlink" Target="https://www.secop.gov.co/CO1ContractsManagement/Tendering/ProcurementContractEdit/View?docUniqueIdentifier=CO1.PCCNTR.4873997&amp;prevCtxUrl=https%3a%2f%2fwww.secop.gov.co%3a443%2fCO1ContractsManagement%2fTendering%2fProcurementContractManagement%2fIndex&amp;prevCtxLbl=Contratos+" TargetMode="External"/><Relationship Id="rId40" Type="http://schemas.openxmlformats.org/officeDocument/2006/relationships/hyperlink" Target="https://www.secop.gov.co/CO1ContractsManagement/Tendering/ProcurementContractEdit/View?docUniqueIdentifier=CO1.PCCNTR.4533720&amp;prevCtxUrl=https%3a%2f%2fwww.secop.gov.co%2fCO1ContractsManagement%2fTendering%2fProcurementContractManagement%2fIndex&amp;prevCtxLbl=Contratos+" TargetMode="External"/><Relationship Id="rId115" Type="http://schemas.openxmlformats.org/officeDocument/2006/relationships/hyperlink" Target="http://gestiontransparente.com/Rendicion/hstContrato.aspx?p1=000236&amp;p2=CPS-772-2023&amp;p3=1553194" TargetMode="External"/><Relationship Id="rId136" Type="http://schemas.openxmlformats.org/officeDocument/2006/relationships/hyperlink" Target="https://www.secop.gov.co/CO1ContractsManagement/Tendering/ProcurementContractEdit/View?docUniqueIdentifier=CO1.PCCNTR.4711926&amp;prevCtxUrl=https%3a%2f%2fwww.secop.gov.co%2fCO1ContractsManagement%2fTendering%2fProcurementContractManagement%2fIndex&amp;prevCtxLbl=Contratos+" TargetMode="External"/><Relationship Id="rId157" Type="http://schemas.openxmlformats.org/officeDocument/2006/relationships/hyperlink" Target="mailto:yennylondonokids@gmail.com" TargetMode="External"/><Relationship Id="rId178" Type="http://schemas.openxmlformats.org/officeDocument/2006/relationships/hyperlink" Target="https://www.secop.gov.co/CO1ContractsManagement/Tendering/ProcurementContractEdit/View?docUniqueIdentifier=CO1.PCCNTR.4830083&amp;prevCtxUrl=https%3a%2f%2fwww.secop.gov.co%3a443%2fCO1ContractsManagement%2fTendering%2fProcurementContractManagement%2fIndex&amp;prevCtxLbl=Contratos+" TargetMode="External"/><Relationship Id="rId301" Type="http://schemas.openxmlformats.org/officeDocument/2006/relationships/hyperlink" Target="https://www.secop.gov.co/CO1ContractsManagement/Tendering/ProcurementContractEdit/View?docUniqueIdentifier=CO1.PCCNTR.4885716&amp;prevCtxUrl=https%3a%2f%2fwww.secop.gov.co%3a443%2fCO1ContractsManagement%2fTendering%2fProcurementContractManagement%2fIndex&amp;prevCtxLbl=Contratos+" TargetMode="External"/><Relationship Id="rId322" Type="http://schemas.openxmlformats.org/officeDocument/2006/relationships/hyperlink" Target="http://www.gestiontransparente.com/Rendicion/hstContrato.aspx?p1=000236&amp;p2=CPS-854-2023&amp;p3=1575260" TargetMode="External"/><Relationship Id="rId343" Type="http://schemas.openxmlformats.org/officeDocument/2006/relationships/hyperlink" Target="https://www.secop.gov.co/CO1ContractsManagement/Tendering/ProcurementContractEdit/View?docUniqueIdentifier=CO1.PCCNTR.4918480&amp;prevCtxUrl=https%3a%2f%2fwww.secop.gov.co%3a443%2fCO1ContractsManagement%2fTendering%2fProcurementContractManagement%2fIndex&amp;prevCtxLbl=Contratos+" TargetMode="External"/><Relationship Id="rId364" Type="http://schemas.openxmlformats.org/officeDocument/2006/relationships/hyperlink" Target="http://gestiontransparente.com/Rendicion/hstContrato.aspx?p1=000236&amp;p2=CPS-876-2023&amp;p3=1586192" TargetMode="External"/><Relationship Id="rId61" Type="http://schemas.openxmlformats.org/officeDocument/2006/relationships/hyperlink" Target="http://gestiontransparente.com/Rendicion/hstContrato.aspx?p1=000236&amp;p2=CPS-731-2023&amp;p3=1533697" TargetMode="External"/><Relationship Id="rId82" Type="http://schemas.openxmlformats.org/officeDocument/2006/relationships/hyperlink" Target="http://gestiontransparente.com/Rendicion/hstContrato.aspx?p1=000236&amp;p2=CPS-752-2023&amp;p3=1552862" TargetMode="External"/><Relationship Id="rId199" Type="http://schemas.openxmlformats.org/officeDocument/2006/relationships/hyperlink" Target="http://gestiontransparente.com/Rendicion/hstContrato.aspx?p1=000236&amp;p2=CPS-793-2023&amp;p3=1564433" TargetMode="External"/><Relationship Id="rId203" Type="http://schemas.openxmlformats.org/officeDocument/2006/relationships/hyperlink" Target="http://gestiontransparente.com/Rendicion/hstContrato.aspx?p1=000236&amp;p2=CPS-797-2023&amp;p3=1564671" TargetMode="External"/><Relationship Id="rId385" Type="http://schemas.openxmlformats.org/officeDocument/2006/relationships/hyperlink" Target="http://gestiontransparente.com/Rendicion/hstContrato.aspx?p1=000236&amp;p2=CPS-886-2023&amp;p3=1586475" TargetMode="External"/><Relationship Id="rId19" Type="http://schemas.openxmlformats.org/officeDocument/2006/relationships/hyperlink" Target="mailto:wilmarjesuspalacio@hotmail.com" TargetMode="External"/><Relationship Id="rId224" Type="http://schemas.openxmlformats.org/officeDocument/2006/relationships/hyperlink" Target="https://www.secop.gov.co/CO1ContractsManagement/Tendering/ProcurementContractEdit/View?docUniqueIdentifier=CO1.PCCNTR.4830963&amp;prevCtxUrl=https%3a%2f%2fwww.secop.gov.co%3a443%2fCO1ContractsManagement%2fTendering%2fProcurementContractManagement%2fIndex&amp;prevCtxLbl=Contratos+" TargetMode="External"/><Relationship Id="rId245" Type="http://schemas.openxmlformats.org/officeDocument/2006/relationships/hyperlink" Target="mailto:estivenagudelo446@gmail.com" TargetMode="External"/><Relationship Id="rId266" Type="http://schemas.openxmlformats.org/officeDocument/2006/relationships/hyperlink" Target="http://gestiontransparente.com/Rendicion/hstContrato.aspx?p1=000236&amp;p2=CPS-829-2023&amp;p3=1569595" TargetMode="External"/><Relationship Id="rId287" Type="http://schemas.openxmlformats.org/officeDocument/2006/relationships/hyperlink" Target="https://www.secop.gov.co/CO1ContractsManagement/Tendering/ProcurementContractEdit/View?docUniqueIdentifier=CO1.PCCNTR.4884115&amp;prevCtxUrl=https%3a%2f%2fwww.secop.gov.co%3a443%2fCO1ContractsManagement%2fTendering%2fProcurementContractManagement%2fIndex&amp;prevCtxLbl=Contratos+" TargetMode="External"/><Relationship Id="rId410" Type="http://schemas.openxmlformats.org/officeDocument/2006/relationships/hyperlink" Target="https://www.secop.gov.co/CO1ContractsManagement/Tendering/ProcurementContractEdit/View?docUniqueIdentifier=CO1.PCCNTR.5198741&amp;prevCtxUrl=https%3a%2f%2fwww.secop.gov.co%3a443%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View?docUniqueIdentifier=CO1.PCCNTR.4532819&amp;prevCtxUrl=https%3a%2f%2fwww.secop.gov.co%2fCO1ContractsManagement%2fTendering%2fProcurementContractManagement%2fIndex&amp;prevCtxLbl=Contratos+" TargetMode="External"/><Relationship Id="rId105" Type="http://schemas.openxmlformats.org/officeDocument/2006/relationships/hyperlink" Target="https://www.secop.gov.co/CO1ContractsManagement/Tendering/ProcurementContractEdit/View?docUniqueIdentifier=CO1.PCCNTR.4536431&amp;prevCtxUrl=https%3a%2f%2fwww.secop.gov.co%2fCO1ContractsManagement%2fTendering%2fProcurementContractManagement%2fIndex&amp;prevCtxLbl=Contratos+" TargetMode="External"/><Relationship Id="rId126" Type="http://schemas.openxmlformats.org/officeDocument/2006/relationships/hyperlink" Target="https://www.secop.gov.co/CO1ContractsManagement/Tendering/ProcurementContractEdit/View?docUniqueIdentifier=CO1.PCCNTR.4720414&amp;prevCtxUrl=https%3a%2f%2fwww.secop.gov.co%2fCO1ContractsManagement%2fTendering%2fProcurementContractManagement%2fIndex&amp;prevCtxLbl=Contratos+" TargetMode="External"/><Relationship Id="rId147" Type="http://schemas.openxmlformats.org/officeDocument/2006/relationships/hyperlink" Target="http://gestiontransparente.com/Rendicion/hstContrato.aspx?p1=000236&amp;p2=CPS-781-2023&amp;p3=1560284" TargetMode="External"/><Relationship Id="rId168" Type="http://schemas.openxmlformats.org/officeDocument/2006/relationships/hyperlink" Target="http://gestiontransparente.com/Rendicion/hstContrato.aspx?p1=000236&amp;p2=CPS-788-2023&amp;p3=1565322" TargetMode="External"/><Relationship Id="rId312" Type="http://schemas.openxmlformats.org/officeDocument/2006/relationships/hyperlink" Target="http://gestiontransparente.com/Rendicion/hstContrato.aspx?p1=000236&amp;p2=CPS-849-2023&amp;p3=1575134" TargetMode="External"/><Relationship Id="rId333" Type="http://schemas.openxmlformats.org/officeDocument/2006/relationships/hyperlink" Target="https://www.secop.gov.co/CO1ContractsManagement/Tendering/ProcurementContractEdit/View?docUniqueIdentifier=CO1.PCCNTR.4919798&amp;prevCtxUrl=https%3a%2f%2fwww.secop.gov.co%3a443%2fCO1ContractsManagement%2fTendering%2fProcurementContractManagement%2fIndex&amp;prevCtxLbl=Contratos+" TargetMode="External"/><Relationship Id="rId354" Type="http://schemas.openxmlformats.org/officeDocument/2006/relationships/hyperlink" Target="http://gestiontransparente.com/Rendicion/hstContrato.aspx?p1=000236&amp;p2=CPS-867-2023&amp;p3=1577724" TargetMode="External"/><Relationship Id="rId51" Type="http://schemas.openxmlformats.org/officeDocument/2006/relationships/hyperlink" Target="mailto:santiagocallejas.92@gmail.com" TargetMode="External"/><Relationship Id="rId72" Type="http://schemas.openxmlformats.org/officeDocument/2006/relationships/hyperlink" Target="http://gestiontransparente.com/Rendicion/hstContrato.aspx?p1=000236&amp;p2=CPS-742-2023&amp;p3=1536485" TargetMode="External"/><Relationship Id="rId93" Type="http://schemas.openxmlformats.org/officeDocument/2006/relationships/hyperlink" Target="http://gestiontransparente.com/Rendicion/hstContrato.aspx?p1=000236&amp;p2=CPS-763-2023&amp;p3=1553570" TargetMode="External"/><Relationship Id="rId189" Type="http://schemas.openxmlformats.org/officeDocument/2006/relationships/hyperlink" Target="mailto:madatoqui1609@hotmail.com" TargetMode="External"/><Relationship Id="rId375" Type="http://schemas.openxmlformats.org/officeDocument/2006/relationships/hyperlink" Target="mailto:santiagocallejas.92@gmail.com" TargetMode="External"/><Relationship Id="rId396" Type="http://schemas.openxmlformats.org/officeDocument/2006/relationships/hyperlink" Target="mailto:rdhiguerap@unal.edu.co" TargetMode="External"/><Relationship Id="rId3" Type="http://schemas.openxmlformats.org/officeDocument/2006/relationships/hyperlink" Target="mailto:melisa.ch0328@outlook.com" TargetMode="External"/><Relationship Id="rId214" Type="http://schemas.openxmlformats.org/officeDocument/2006/relationships/hyperlink" Target="mailto:jhonatanvillatobon@gmail.com" TargetMode="External"/><Relationship Id="rId235" Type="http://schemas.openxmlformats.org/officeDocument/2006/relationships/hyperlink" Target="http://gestiontransparente.com/Rendicion/hstContrato.aspx?p1=000236&amp;p2=CPS-813-2023&amp;p3=1565058" TargetMode="External"/><Relationship Id="rId256" Type="http://schemas.openxmlformats.org/officeDocument/2006/relationships/hyperlink" Target="https://www.secop.gov.co/CO1ContractsManagement/Tendering/ProcurementContractEdit/View?docUniqueIdentifier=CO1.PCCNTR.4830466&amp;prevCtxUrl=https%3a%2f%2fwww.secop.gov.co%3a443%2fCO1ContractsManagement%2fTendering%2fProcurementContractManagement%2fIndex&amp;prevCtxLbl=Contratos+" TargetMode="External"/><Relationship Id="rId277" Type="http://schemas.openxmlformats.org/officeDocument/2006/relationships/hyperlink" Target="https://www.secop.gov.co/CO1ContractsManagement/Tendering/ProcurementContractEdit/View?docUniqueIdentifier=CO1.PCCNTR.4882593&amp;prevCtxUrl=https%3a%2f%2fwww.secop.gov.co%3a443%2fCO1ContractsManagement%2fTendering%2fProcurementContractManagement%2fIndex&amp;prevCtxLbl=Contratos+" TargetMode="External"/><Relationship Id="rId298" Type="http://schemas.openxmlformats.org/officeDocument/2006/relationships/hyperlink" Target="http://gestiontransparente.com/Rendicion/hstContrato.aspx?p1=000236&amp;p2=CPS-842-2023&amp;p3=1572097" TargetMode="External"/><Relationship Id="rId400" Type="http://schemas.openxmlformats.org/officeDocument/2006/relationships/hyperlink" Target="https://www.secop.gov.co/CO1ContractsManagement/Tendering/ProcurementContractEdit/View?docUniqueIdentifier=CO1.PCCNTR.5043661&amp;prevCtxUrl=https%3a%2f%2fwww.secop.gov.co%3a443%2fCO1ContractsManagement%2fTendering%2fProcurementContractManagement%2fIndex&amp;prevCtxLbl=Contratos+" TargetMode="External"/><Relationship Id="rId421" Type="http://schemas.openxmlformats.org/officeDocument/2006/relationships/hyperlink" Target="https://www.secop.gov.co/CO1ContractsManagement/Tendering/ProcurementContractEdit/View?docUniqueIdentifier=CO1.PCCNTR.5323162&amp;prevCtxUrl=https%3a%2f%2fwww.secop.gov.co%3a443%2fCO1ContractsManagement%2fTendering%2fProcurementContractManagement%2fIndex&amp;prevCtxLbl=Contratos+" TargetMode="External"/><Relationship Id="rId116" Type="http://schemas.openxmlformats.org/officeDocument/2006/relationships/hyperlink" Target="http://gestiontransparente.com/Rendicion/RegIngresoContract.aspx?p1=CPS-734-2023&amp;event=inicio" TargetMode="External"/><Relationship Id="rId137" Type="http://schemas.openxmlformats.org/officeDocument/2006/relationships/hyperlink" Target="mailto:jpecheverri@unal.edu.co" TargetMode="External"/><Relationship Id="rId158" Type="http://schemas.openxmlformats.org/officeDocument/2006/relationships/hyperlink" Target="https://www.secop.gov.co/CO1ContractsManagement/Tendering/ProcurementContractEdit/View?docUniqueIdentifier=CO1.PCCNTR.4780901&amp;prevCtxUrl=https%3a%2f%2fwww.secop.gov.co%3a443%2fCO1ContractsManagement%2fTendering%2fProcurementContractManagement%2fIndex&amp;prevCtxLbl=Contratos+" TargetMode="External"/><Relationship Id="rId302" Type="http://schemas.openxmlformats.org/officeDocument/2006/relationships/hyperlink" Target="http://gestiontransparente.com/Rendicion/hstContrato.aspx?p1=000236&amp;p2=CPS-844-2023&amp;p3=1574907" TargetMode="External"/><Relationship Id="rId323" Type="http://schemas.openxmlformats.org/officeDocument/2006/relationships/hyperlink" Target="https://www.secop.gov.co/CO1ContractsManagement/Tendering/ProcurementContractEdit/View?docUniqueIdentifier=CO1.PCCNTR.4906635&amp;prevCtxUrl=https%3a%2f%2fwww.secop.gov.co%3a443%2fCO1ContractsManagement%2fTendering%2fProcurementContractManagement%2fIndex&amp;prevCtxLbl=Contratos+" TargetMode="External"/><Relationship Id="rId344" Type="http://schemas.openxmlformats.org/officeDocument/2006/relationships/hyperlink" Target="https://www.secop.gov.co/CO1ContractsManagement/Tendering/ProcurementContractEdit/View?docUniqueIdentifier=CO1.PCCNTR.4918492&amp;prevCtxUrl=https%3a%2f%2fwww.secop.gov.co%3a443%2fCO1ContractsManagement%2fTendering%2fProcurementContractManagement%2fIndex&amp;prevCtxLbl=Contratos+" TargetMode="External"/><Relationship Id="rId20" Type="http://schemas.openxmlformats.org/officeDocument/2006/relationships/hyperlink" Target="mailto:lisetharboleda12345@gmail.com" TargetMode="External"/><Relationship Id="rId41" Type="http://schemas.openxmlformats.org/officeDocument/2006/relationships/hyperlink" Target="mailto:valencialopera@gmail.com" TargetMode="External"/><Relationship Id="rId62" Type="http://schemas.openxmlformats.org/officeDocument/2006/relationships/hyperlink" Target="http://gestiontransparente.com/Rendicion/hstContrato.aspx?p1=000236&amp;p2=CPS-732-2023&amp;p3=1533809" TargetMode="External"/><Relationship Id="rId83" Type="http://schemas.openxmlformats.org/officeDocument/2006/relationships/hyperlink" Target="http://gestiontransparente.com/Rendicion/hstContrato.aspx?p1=000236&amp;p2=CPS-753-2023&amp;p3=1552885" TargetMode="External"/><Relationship Id="rId179" Type="http://schemas.openxmlformats.org/officeDocument/2006/relationships/hyperlink" Target="mailto:alcaldia@ebejico-antioquia.gov.co" TargetMode="External"/><Relationship Id="rId365" Type="http://schemas.openxmlformats.org/officeDocument/2006/relationships/hyperlink" Target="https://www.secop.gov.co/CO1ContractsManagement/Tendering/ProcurementContractEdit/View?docUniqueIdentifier=CO1.PCCNTR.4992017&amp;prevCtxUrl=https%3a%2f%2fwww.secop.gov.co%3a443%2fCO1ContractsManagement%2fTendering%2fProcurementContractManagement%2fIndex&amp;prevCtxLbl=Contratos+" TargetMode="External"/><Relationship Id="rId386" Type="http://schemas.openxmlformats.org/officeDocument/2006/relationships/hyperlink" Target="https://www.secop.gov.co/CO1ContractsManagement/Tendering/ProcurementContractEdit/View?docUniqueIdentifier=CO1.PCCNTR.4993325&amp;prevCtxUrl=https%3a%2f%2fwww.secop.gov.co%3a443%2fCO1ContractsManagement%2fTendering%2fProcurementContractManagement%2fIndex&amp;prevCtxLbl=Contratos+" TargetMode="External"/><Relationship Id="rId190" Type="http://schemas.openxmlformats.org/officeDocument/2006/relationships/hyperlink" Target="https://www.secop.gov.co/CO1ContractsManagement/Tendering/ProcurementContractEdit/View?docUniqueIdentifier=CO1.PCCNTR.4830260&amp;prevCtxUrl=https%3a%2f%2fwww.secop.gov.co%3a443%2fCO1ContractsManagement%2fTendering%2fProcurementContractManagement%2fIndex&amp;prevCtxLbl=Contratos+" TargetMode="External"/><Relationship Id="rId204" Type="http://schemas.openxmlformats.org/officeDocument/2006/relationships/hyperlink" Target="http://gestiontransparente.com/Rendicion/hstContrato.aspx?p1=000236&amp;p2=CPS-798-2023&amp;p3=1564684" TargetMode="External"/><Relationship Id="rId225" Type="http://schemas.openxmlformats.org/officeDocument/2006/relationships/hyperlink" Target="http://gestiontransparente.com/Rendicion/hstContrato.aspx?p1=000236&amp;p2=CPS-810-2023&amp;p3=1564971" TargetMode="External"/><Relationship Id="rId246" Type="http://schemas.openxmlformats.org/officeDocument/2006/relationships/hyperlink" Target="https://www.secop.gov.co/CO1ContractsManagement/Tendering/ProcurementContractEdit/View?docUniqueIdentifier=CO1.PCCNTR.4830635&amp;prevCtxUrl=https%3a%2f%2fwww.secop.gov.co%3a443%2fCO1ContractsManagement%2fTendering%2fProcurementContractManagement%2fIndex&amp;prevCtxLbl=Contratos+" TargetMode="External"/><Relationship Id="rId267" Type="http://schemas.openxmlformats.org/officeDocument/2006/relationships/hyperlink" Target="http://gestiontransparente.com/Rendicion/hstContrato.aspx?p1=000236&amp;p2=CPS-831-2023&amp;p3=1569630" TargetMode="External"/><Relationship Id="rId288" Type="http://schemas.openxmlformats.org/officeDocument/2006/relationships/hyperlink" Target="https://www.secop.gov.co/CO1ContractsManagement/Tendering/ProcurementContractEdit/View?docUniqueIdentifier=CO1.PCCNTR.4884209&amp;prevCtxUrl=https%3a%2f%2fwww.secop.gov.co%3a443%2fCO1ContractsManagement%2fTendering%2fProcurementContractManagement%2fIndex&amp;prevCtxLbl=Contratos+" TargetMode="External"/><Relationship Id="rId411" Type="http://schemas.openxmlformats.org/officeDocument/2006/relationships/hyperlink" Target="https://www.secop.gov.co/CO1ContractsManagement/Tendering/ProcurementContractEdit/View?docUniqueIdentifier=CO1.PCCNTR.5198968&amp;prevCtxUrl=https%3a%2f%2fwww.secop.gov.co%3a443%2fCO1ContractsManagement%2fTendering%2fProcurementContractManagement%2fIndex&amp;prevCtxLbl=Contratos+" TargetMode="External"/><Relationship Id="rId106" Type="http://schemas.openxmlformats.org/officeDocument/2006/relationships/hyperlink" Target="http://gestiontransparente.com/Rendicion/hstContrato.aspx?p1=000236&amp;p2=CPS-769-2023&amp;p3=1553135" TargetMode="External"/><Relationship Id="rId127" Type="http://schemas.openxmlformats.org/officeDocument/2006/relationships/hyperlink" Target="mailto:santiagocallejas.92@gmail.com" TargetMode="External"/><Relationship Id="rId313" Type="http://schemas.openxmlformats.org/officeDocument/2006/relationships/hyperlink" Target="https://www.secop.gov.co/CO1ContractsManagement/Tendering/ProcurementContractEdit/View?docUniqueIdentifier=CO1.PCCNTR.4906100&amp;prevCtxUrl=https%3a%2f%2fwww.secop.gov.co%3a443%2fCO1ContractsManagement%2fTendering%2fProcurementContractManagement%2fIndex&amp;prevCtxLbl=Contratos+" TargetMode="External"/><Relationship Id="rId10" Type="http://schemas.openxmlformats.org/officeDocument/2006/relationships/hyperlink" Target="mailto:alfonsofigueroa81@hotmail.com" TargetMode="External"/><Relationship Id="rId31" Type="http://schemas.openxmlformats.org/officeDocument/2006/relationships/hyperlink" Target="mailto:gladrisa@hotmail.com" TargetMode="External"/><Relationship Id="rId52" Type="http://schemas.openxmlformats.org/officeDocument/2006/relationships/hyperlink" Target="https://www.secop.gov.co/CO1ContractsManagement/Tendering/ProcurementContractEdit/View?docUniqueIdentifier=CO1.PCCNTR.4534907&amp;prevCtxUrl=https%3a%2f%2fwww.secop.gov.co%2fCO1ContractsManagement%2fTendering%2fProcurementContractManagement%2fIndex&amp;prevCtxLbl=Contratos+" TargetMode="External"/><Relationship Id="rId73" Type="http://schemas.openxmlformats.org/officeDocument/2006/relationships/hyperlink" Target="http://gestiontransparente.com/Rendicion/hstContrato.aspx?p1=000236&amp;p2=CPS-743-2023&amp;p3=1552531" TargetMode="External"/><Relationship Id="rId94" Type="http://schemas.openxmlformats.org/officeDocument/2006/relationships/hyperlink" Target="http://gestiontransparente.com/Rendicion/hstContrato.aspx?p1=000236&amp;p2=CPS-764-2023&amp;p3=1553572" TargetMode="External"/><Relationship Id="rId148" Type="http://schemas.openxmlformats.org/officeDocument/2006/relationships/hyperlink" Target="http://gestiontransparente.com/Rendicion/hstContrato.aspx?p1=000236&amp;p2=CPS-782-2023&amp;p3=1560295" TargetMode="External"/><Relationship Id="rId169" Type="http://schemas.openxmlformats.org/officeDocument/2006/relationships/hyperlink" Target="mailto:lorena.jaramillo@outlook.com" TargetMode="External"/><Relationship Id="rId334" Type="http://schemas.openxmlformats.org/officeDocument/2006/relationships/hyperlink" Target="https://www.secop.gov.co/CO1ContractsManagement/Tendering/ProcurementContractEdit/View?docUniqueIdentifier=CO1.PCCNTR.4919731&amp;prevCtxUrl=https%3a%2f%2fwww.secop.gov.co%3a443%2fCO1ContractsManagement%2fTendering%2fProcurementContractManagement%2fIndex&amp;prevCtxLbl=Contratos+" TargetMode="External"/><Relationship Id="rId355" Type="http://schemas.openxmlformats.org/officeDocument/2006/relationships/hyperlink" Target="http://gestiontransparente.com/Rendicion/hstContrato.aspx?p1=000236&amp;p2=CPS-869-2023&amp;p3=1577759" TargetMode="External"/><Relationship Id="rId376" Type="http://schemas.openxmlformats.org/officeDocument/2006/relationships/hyperlink" Target="http://gestiontransparente.com/Rendicion/hstContrato.aspx?p1=000236&amp;p2=CPS-882-2023&amp;p3=1586334" TargetMode="External"/><Relationship Id="rId397" Type="http://schemas.openxmlformats.org/officeDocument/2006/relationships/hyperlink" Target="https://www.secop.gov.co/CO1ContractsManagement/Tendering/ProcurementContractEdit/View?docUniqueIdentifier=CO1.PCCNTR.5044235&amp;prevCtxUrl=https%3a%2f%2fwww.secop.gov.co%3a443%2fCO1ContractsManagement%2fTendering%2fProcurementContractManagement%2fIndex&amp;prevCtxLbl=Contratos+" TargetMode="External"/><Relationship Id="rId4" Type="http://schemas.openxmlformats.org/officeDocument/2006/relationships/hyperlink" Target="mailto:jlopezcor15@gmail.com" TargetMode="External"/><Relationship Id="rId180" Type="http://schemas.openxmlformats.org/officeDocument/2006/relationships/hyperlink" Target="https://www.secop.gov.co/CO1ContractsManagement/Tendering/ProcurementContractEdit/View?docUniqueIdentifier=CO1.PCCNTR.4830218&amp;prevCtxUrl=https%3a%2f%2fwww.secop.gov.co%3a443%2fCO1ContractsManagement%2fTendering%2fProcurementContractManagement%2fIndex&amp;prevCtxLbl=Contratos+" TargetMode="External"/><Relationship Id="rId215" Type="http://schemas.openxmlformats.org/officeDocument/2006/relationships/hyperlink" Target="https://www.secop.gov.co/CO1ContractsManagement/Tendering/ProcurementContractEdit/View?docUniqueIdentifier=CO1.PCCNTR.4829766&amp;prevCtxUrl=https%3a%2f%2fwww.secop.gov.co%3a443%2fCO1ContractsManagement%2fTendering%2fProcurementContractManagement%2fIndex&amp;prevCtxLbl=Contratos+" TargetMode="External"/><Relationship Id="rId236" Type="http://schemas.openxmlformats.org/officeDocument/2006/relationships/hyperlink" Target="mailto:keisyhurtadopalacio@gmail.com" TargetMode="External"/><Relationship Id="rId257" Type="http://schemas.openxmlformats.org/officeDocument/2006/relationships/hyperlink" Target="http://gestiontransparente.com/Rendicion/hstContrato.aspx?p1=000236&amp;p2=CPS-820-2023&amp;p3=1565065" TargetMode="External"/><Relationship Id="rId278" Type="http://schemas.openxmlformats.org/officeDocument/2006/relationships/hyperlink" Target="https://www.secop.gov.co/CO1ContractsManagement/Tendering/ProcurementContractEdit/View?docUniqueIdentifier=CO1.PCCNTR.4883404&amp;prevCtxUrl=https%3a%2f%2fwww.secop.gov.co%3a443%2fCO1ContractsManagement%2fTendering%2fProcurementContractManagement%2fIndex&amp;prevCtxLbl=Contratos+" TargetMode="External"/><Relationship Id="rId401" Type="http://schemas.openxmlformats.org/officeDocument/2006/relationships/hyperlink" Target="https://www.secop.gov.co/CO1ContractsManagement/Tendering/ProcurementContractEdit/View?docUniqueIdentifier=CO1.PCCNTR.5059996&amp;prevCtxUrl=https%3a%2f%2fwww.secop.gov.co%3a443%2fCO1ContractsManagement%2fTendering%2fProcurementContractManagement%2fIndex&amp;prevCtxLbl=Contratos+" TargetMode="External"/><Relationship Id="rId422" Type="http://schemas.openxmlformats.org/officeDocument/2006/relationships/hyperlink" Target="https://www.secop.gov.co/CO1ContractsManagement/Tendering/ProcurementContractEdit/View?docUniqueIdentifier=CO1.PCCNTR.5306674&amp;prevCtxUrl=https%3a%2f%2fwww.secop.gov.co%3a443%2fCO1ContractsManagement%2fTendering%2fProcurementContractManagement%2fIndex&amp;prevCtxLbl=Contratos+" TargetMode="External"/><Relationship Id="rId303" Type="http://schemas.openxmlformats.org/officeDocument/2006/relationships/hyperlink" Target="https://www.secop.gov.co/CO1ContractsManagement/Tendering/ProcurementContractEdit/View?docUniqueIdentifier=CO1.PCCNTR.4885619&amp;prevCtxUrl=https%3a%2f%2fwww.secop.gov.co%3a443%2fCO1ContractsManagement%2fTendering%2fProcurementContractManagement%2fIndex&amp;prevCtxLbl=Contratos+" TargetMode="External"/><Relationship Id="rId42" Type="http://schemas.openxmlformats.org/officeDocument/2006/relationships/hyperlink" Target="https://www.secop.gov.co/CO1ContractsManagement/Tendering/ProcurementContractEdit/View?docUniqueIdentifier=CO1.PCCNTR.4534001&amp;prevCtxUrl=https%3a%2f%2fwww.secop.gov.co%2fCO1ContractsManagement%2fTendering%2fProcurementContractManagement%2fIndex&amp;prevCtxLbl=Contratos+" TargetMode="External"/><Relationship Id="rId84" Type="http://schemas.openxmlformats.org/officeDocument/2006/relationships/hyperlink" Target="http://gestiontransparente.com/Rendicion/hstContrato.aspx?p1=000236&amp;p2=CPS-754-2023&amp;p3=1550291" TargetMode="External"/><Relationship Id="rId138" Type="http://schemas.openxmlformats.org/officeDocument/2006/relationships/hyperlink" Target="https://www.secop.gov.co/CO1ContractsManagement/Tendering/ProcurementContractEdit/View?docUniqueIdentifier=CO1.PCCNTR.4713793&amp;prevCtxUrl=https%3a%2f%2fwww.secop.gov.co%3a443%2fCO1ContractsManagement%2fTendering%2fProcurementContractManagement%2fIndex&amp;prevCtxLbl=Contratos+" TargetMode="External"/><Relationship Id="rId345" Type="http://schemas.openxmlformats.org/officeDocument/2006/relationships/hyperlink" Target="https://www.secop.gov.co/CO1ContractsManagement/Tendering/ProcurementContractEdit/View?docUniqueIdentifier=CO1.PCCNTR.4919080&amp;prevCtxUrl=https%3a%2f%2fwww.secop.gov.co%3a443%2fCO1ContractsManagement%2fTendering%2fProcurementContractManagement%2fIndex&amp;prevCtxLbl=Contratos+" TargetMode="External"/><Relationship Id="rId387" Type="http://schemas.openxmlformats.org/officeDocument/2006/relationships/hyperlink" Target="http://gestiontransparente.com/Rendicion/hstContrato.aspx?p1=000236&amp;p2=CPS-887-2023&amp;p3=1586500" TargetMode="External"/><Relationship Id="rId191" Type="http://schemas.openxmlformats.org/officeDocument/2006/relationships/hyperlink" Target="mailto:guardacuencascampamento@gmail.com" TargetMode="External"/><Relationship Id="rId205" Type="http://schemas.openxmlformats.org/officeDocument/2006/relationships/hyperlink" Target="http://gestiontransparente.com/Rendicion/hstContrato.aspx?p1=000236&amp;p2=CPS-799-2023&amp;p3=1564855" TargetMode="External"/><Relationship Id="rId247" Type="http://schemas.openxmlformats.org/officeDocument/2006/relationships/hyperlink" Target="http://gestiontransparente.com/Rendicion/hstContrato.aspx?p1=000236&amp;p2=CPS-817-2023&amp;p3=1565062" TargetMode="External"/><Relationship Id="rId412" Type="http://schemas.openxmlformats.org/officeDocument/2006/relationships/hyperlink" Target="https://www.secop.gov.co/CO1ContractsManagement/Tendering/ProcurementContractEdit/View?docUniqueIdentifier=CO1.PCCNTR.5225865&amp;prevCtxUrl=https%3a%2f%2fwww.secop.gov.co%3a443%2fCO1ContractsManagement%2fTendering%2fProcurementContractManagement%2fIndex&amp;prevCtxLbl=Contratos+" TargetMode="External"/><Relationship Id="rId107" Type="http://schemas.openxmlformats.org/officeDocument/2006/relationships/hyperlink" Target="mailto:lorejaramillo.9812@gmail.com" TargetMode="External"/><Relationship Id="rId289" Type="http://schemas.openxmlformats.org/officeDocument/2006/relationships/hyperlink" Target="https://www.secop.gov.co/CO1ContractsManagement/Tendering/ProcurementContractEdit/View?docUniqueIdentifier=CO1.PCCNTR.4884209&amp;prevCtxUrl=https%3a%2f%2fwww.secop.gov.co%3a443%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4459914&amp;prevCtxUrl=https%3a%2f%2fwww.secop.gov.co%2fCO1ContractsManagement%2fTendering%2fProcurementContractManagement%2fIndex&amp;prevCtxLbl=Contratos+" TargetMode="External"/><Relationship Id="rId53" Type="http://schemas.openxmlformats.org/officeDocument/2006/relationships/hyperlink" Target="mailto:anamariagarcia@gmail.com" TargetMode="External"/><Relationship Id="rId149" Type="http://schemas.openxmlformats.org/officeDocument/2006/relationships/hyperlink" Target="http://gestiontransparente.com/Rendicion/hstContrato.aspx?p1=000236&amp;p2=CPS-783-2023&amp;p3=1560306" TargetMode="External"/><Relationship Id="rId314" Type="http://schemas.openxmlformats.org/officeDocument/2006/relationships/hyperlink" Target="http://gestiontransparente.com/Rendicion/hstContrato.aspx?p1=000236&amp;p2=CPS-850-2023&amp;p3=1575160" TargetMode="External"/><Relationship Id="rId356" Type="http://schemas.openxmlformats.org/officeDocument/2006/relationships/hyperlink" Target="http://gestiontransparente.com/Rendicion/hstContrato.aspx?p1=000236&amp;p2=CPS-870-2023&amp;p3=1577766" TargetMode="External"/><Relationship Id="rId398" Type="http://schemas.openxmlformats.org/officeDocument/2006/relationships/hyperlink" Target="https://www.secop.gov.co/CO1ContractsManagement/Tendering/ProcurementContractEdit/View?docUniqueIdentifier=CO1.PCCNTR.5147177&amp;prevCtxUrl=https%3a%2f%2fwww.secop.gov.co%3a443%2fCO1ContractsManagement%2fTendering%2fProcurementContractManagement%2fIndex&amp;prevCtxLbl=Contratos+" TargetMode="External"/><Relationship Id="rId95" Type="http://schemas.openxmlformats.org/officeDocument/2006/relationships/hyperlink" Target="mailto:santiagocv123@hotmail.com" TargetMode="External"/><Relationship Id="rId160" Type="http://schemas.openxmlformats.org/officeDocument/2006/relationships/hyperlink" Target="https://www.secop.gov.co/CO1ContractsManagement/Tendering/ProcurementContractEdit/View?docUniqueIdentifier=CO1.PCCNTR.4811708&amp;prevCtxUrl=https%3a%2f%2fwww.secop.gov.co%3a443%2fCO1ContractsManagement%2fTendering%2fProcurementContractManagement%2fIndex&amp;prevCtxLbl=Contratos+" TargetMode="External"/><Relationship Id="rId216" Type="http://schemas.openxmlformats.org/officeDocument/2006/relationships/hyperlink" Target="http://gestiontransparente.com/Rendicion/hstContrato.aspx?p1=000236&amp;p2=CPS-807-2023&amp;p3=1564957" TargetMode="External"/><Relationship Id="rId423" Type="http://schemas.openxmlformats.org/officeDocument/2006/relationships/hyperlink" Target="https://www.secop.gov.co/CO1ContractsManagement/Tendering/ProcurementContractEdit/View?docUniqueIdentifier=CO1.PCCNTR.5282645&amp;prevCtxUrl=https%3a%2f%2fwww.secop.gov.co%3a443%2fCO1ContractsManagement%2fTendering%2fProcurementContractManagement%2fIndex&amp;prevCtxLbl=Contratos+" TargetMode="External"/><Relationship Id="rId258" Type="http://schemas.openxmlformats.org/officeDocument/2006/relationships/hyperlink" Target="mailto:jerca14@hot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gvdotaciones@hotmail.com" TargetMode="External"/><Relationship Id="rId18" Type="http://schemas.openxmlformats.org/officeDocument/2006/relationships/hyperlink" Target="https://www.secop.gov.co/CO1ContractsManagement/Tendering/ProcurementContractEdit/View?docUniqueIdentifier=CO1.PCCNTR.4713831&amp;prevCtxUrl=https%3a%2f%2fwww.secop.gov.co%2fCO1ContractsManagement%2fTendering%2fProcurementContractManagement%2fIndex&amp;prevCtxLbl=Contratos+" TargetMode="External"/><Relationship Id="rId26" Type="http://schemas.openxmlformats.org/officeDocument/2006/relationships/hyperlink" Target="mailto:talentohumano@riaforestal.org" TargetMode="External"/><Relationship Id="rId39" Type="http://schemas.openxmlformats.org/officeDocument/2006/relationships/hyperlink" Target="http://gestiontransparente.com/Rendicion/hstContrato.aspx?p1=000236&amp;p2=OS-147-2023&amp;p3=1572082" TargetMode="External"/><Relationship Id="rId3" Type="http://schemas.openxmlformats.org/officeDocument/2006/relationships/hyperlink" Target="http://gestiontransparente.com/Rendicion/hstContrato.aspx?p1=000236&amp;p2=CR-070-2023&amp;p3=1553396" TargetMode="External"/><Relationship Id="rId21" Type="http://schemas.openxmlformats.org/officeDocument/2006/relationships/hyperlink" Target="https://www.secop.gov.co/CO1ContractsManagement/Tendering/ProcurementContractEdit/View?docUniqueIdentifier=CO1.PCCNTR.4718647&amp;prevCtxUrl=https%3a%2f%2fwww.secop.gov.co%2fCO1ContractsManagement%2fTendering%2fProcurementContractManagement%2fIndex&amp;prevCtxLbl=Contratos+" TargetMode="External"/><Relationship Id="rId34" Type="http://schemas.openxmlformats.org/officeDocument/2006/relationships/hyperlink" Target="http://gestiontransparente.com/Rendicion/hstContrato.aspx?p1=000236&amp;p2=OS-143-2023&amp;p3=1562359" TargetMode="External"/><Relationship Id="rId42" Type="http://schemas.openxmlformats.org/officeDocument/2006/relationships/hyperlink" Target="https://www.secop.gov.co/CO1ContractsManagement/Tendering/ProcurementContractEdit/View?docUniqueIdentifier=CO1.PCCNTR.4927798&amp;prevCtxUrl=https%3a%2f%2fwww.secop.gov.co%3a443%2fCO1ContractsManagement%2fTendering%2fProcurementContractManagement%2fIndex&amp;prevCtxLbl=Contratos+" TargetMode="External"/><Relationship Id="rId47" Type="http://schemas.openxmlformats.org/officeDocument/2006/relationships/hyperlink" Target="https://www.secop.gov.co/CO1ContractsManagement/Tendering/ProcurementContractEdit/View?ProfileName=CCE-11-Procedimiento_Publicidad&amp;PPI=CO1.PPI.25130689&amp;DocUniqueName=ContratoDeCompra&amp;DocTypeName=NextWay.Entities.Marketplace.Tendering.ProcurementContract&amp;ProfileVersion=11&amp;DocUniqueIdentifier=CO1.PCCNTR.4999682&amp;prevCtxUrl=https%3a%2f%2fwww.secop.gov.co%3a443%2fCO1ContractsManagement%2fTendering%2fPr" TargetMode="External"/><Relationship Id="rId50" Type="http://schemas.openxmlformats.org/officeDocument/2006/relationships/hyperlink" Target="https://www.secop.gov.co/CO1ContractsManagement/Tendering/ProcurementContractEdit/View?docUniqueIdentifier=CO1.PCCNTR.5145378&amp;prevCtxUrl=https%3a%2f%2fwww.secop.gov.co%3a443%2fCO1ContractsManagement%2fTendering%2fProcurementContractManagement%2fIndex&amp;prevCtxLbl=Contratos+" TargetMode="External"/><Relationship Id="rId7" Type="http://schemas.openxmlformats.org/officeDocument/2006/relationships/hyperlink" Target="mailto:comercial@kojakgraphic.com.co" TargetMode="External"/><Relationship Id="rId12" Type="http://schemas.openxmlformats.org/officeDocument/2006/relationships/hyperlink" Target="http://gestiontransparente.com/Rendicion/hstContrato.aspx?p1=000236&amp;p2=OS-140-2023&amp;p3=1554074" TargetMode="External"/><Relationship Id="rId17" Type="http://schemas.openxmlformats.org/officeDocument/2006/relationships/hyperlink" Target="mailto:ricardo.palencia@diparco.com" TargetMode="External"/><Relationship Id="rId25" Type="http://schemas.openxmlformats.org/officeDocument/2006/relationships/hyperlink" Target="https://www.secop.gov.co/CO1ContractsManagement/Tendering/ProcurementContractEdit/View?docUniqueIdentifier=CO1.PCCNTR.4738708&amp;prevCtxUrl=https%3a%2f%2fwww.secop.gov.co%2fCO1ContractsManagement%2fTendering%2fProcurementContractManagement%2fIndex&amp;prevCtxLbl=Contratos+" TargetMode="External"/><Relationship Id="rId33" Type="http://schemas.openxmlformats.org/officeDocument/2006/relationships/hyperlink" Target="http://gestiontransparente.com/Rendicion/hstContrato.aspx?p1=000236&amp;p2=OS-142-2023&amp;p3=1562887" TargetMode="External"/><Relationship Id="rId38" Type="http://schemas.openxmlformats.org/officeDocument/2006/relationships/hyperlink" Target="https://www.secop.gov.co/CO1ContractsManagement/Tendering/ProcurementContractEdit/View?docUniqueIdentifier=CO1.PCCNTR.4889048&amp;prevCtxUrl=https%3a%2f%2fwww.secop.gov.co%3a443%2fCO1ContractsManagement%2fTendering%2fProcurementContractManagement%2fIndex&amp;prevCtxLbl=Contratos+" TargetMode="External"/><Relationship Id="rId46" Type="http://schemas.openxmlformats.org/officeDocument/2006/relationships/hyperlink" Target="http://gestiontransparente.com/Rendicion/hstContrato.aspx?p1=000236&amp;p2=OS-002-2023&amp;p3=1580623" TargetMode="External"/><Relationship Id="rId2" Type="http://schemas.openxmlformats.org/officeDocument/2006/relationships/hyperlink" Target="https://www.secop.gov.co/CO1ContractsManagement/Tendering/ProcurementContractEdit/View?docUniqueIdentifier=CO1.PCCNTR.4556385&amp;prevCtxUrl=https%3a%2f%2fwww.secop.gov.co%2fCO1ContractsManagement%2fTendering%2fProcurementContractManagement%2fIndex&amp;prevCtxLbl=Contratos+" TargetMode="External"/><Relationship Id="rId16" Type="http://schemas.openxmlformats.org/officeDocument/2006/relationships/hyperlink" Target="mailto:administrativa@d6seguros.com" TargetMode="External"/><Relationship Id="rId20" Type="http://schemas.openxmlformats.org/officeDocument/2006/relationships/hyperlink" Target="mailto:claudia.fernandez@eurollantas.com.co" TargetMode="External"/><Relationship Id="rId29" Type="http://schemas.openxmlformats.org/officeDocument/2006/relationships/hyperlink" Target="https://www.secop.gov.co/CO1ContractsManagement/Tendering/ProcurementContractEdit/View?docUniqueIdentifier=CO1.PCCNTR.4750094&amp;prevCtxUrl=https%3a%2f%2fwww.secop.gov.co%3a443%2fCO1ContractsManagement%2fTendering%2fProcurementContractManagement%2fIndex&amp;prevCtxLbl=Contratos+" TargetMode="External"/><Relationship Id="rId41" Type="http://schemas.openxmlformats.org/officeDocument/2006/relationships/hyperlink" Target="http://gestiontransparente.com/Rendicion/hstContrato.aspx?p1=000236&amp;p2=OS-148-2023&amp;p3=1572083" TargetMode="External"/><Relationship Id="rId1" Type="http://schemas.openxmlformats.org/officeDocument/2006/relationships/hyperlink" Target="mailto:lhsolucionesautomotrices@gmail.com" TargetMode="External"/><Relationship Id="rId6" Type="http://schemas.openxmlformats.org/officeDocument/2006/relationships/hyperlink" Target="http://gestiontransparente.com/Rendicion/hstContrato.aspx?p1=000236&amp;p2=OS-138-2023&amp;p3=1553986" TargetMode="External"/><Relationship Id="rId11" Type="http://schemas.openxmlformats.org/officeDocument/2006/relationships/hyperlink" Target="https://www.secop.gov.co/CO1ContractsManagement/Tendering/ProcurementContractEdit/View?docUniqueIdentifier=CO1.PCCNTR.4705894&amp;prevCtxUrl=https%3a%2f%2fwww.secop.gov.co%2fCO1ContractsManagement%2fTendering%2fProcurementContractManagement%2fIndex&amp;prevCtxLbl=Contratos+" TargetMode="External"/><Relationship Id="rId24" Type="http://schemas.openxmlformats.org/officeDocument/2006/relationships/hyperlink" Target="mailto:copimarks@gmail.com" TargetMode="External"/><Relationship Id="rId32" Type="http://schemas.openxmlformats.org/officeDocument/2006/relationships/hyperlink" Target="http://gestiontransparente.com/Rendicion/hstContrato.aspx?p1=000236&amp;p2=OS-141-2023&amp;p3=1562886" TargetMode="External"/><Relationship Id="rId37" Type="http://schemas.openxmlformats.org/officeDocument/2006/relationships/hyperlink" Target="http://gestiontransparente.com/Rendicion/hstContrato.aspx?p1=000236&amp;p2=OS-146-2023&amp;p3=1563804" TargetMode="External"/><Relationship Id="rId40" Type="http://schemas.openxmlformats.org/officeDocument/2006/relationships/hyperlink" Target="https://www.secop.gov.co/CO1ContractsManagement/Tendering/ProcurementContractEdit/View?docUniqueIdentifier=CO1.PCCNTR.4888946&amp;prevCtxUrl=https%3a%2f%2fwww.secop.gov.co%3a443%2fCO1ContractsManagement%2fTendering%2fProcurementContractManagement%2fIndex&amp;prevCtxLbl=Contratos+" TargetMode="External"/><Relationship Id="rId45" Type="http://schemas.openxmlformats.org/officeDocument/2006/relationships/hyperlink" Target="http://gestiontransparente.com/Rendicion/hstContrato.aspx?p1=000236&amp;p2=OS-15402-001-2023&amp;p3=1585494" TargetMode="External"/><Relationship Id="rId5" Type="http://schemas.openxmlformats.org/officeDocument/2006/relationships/hyperlink" Target="https://www.secop.gov.co/CO1ContractsManagement/Tendering/ProcurementContractEdit/View?docUniqueIdentifier=CO1.PCCNTR.4663345&amp;prevCtxUrl=https%3a%2f%2fwww.secop.gov.co%2fCO1ContractsManagement%2fTendering%2fProcurementContractManagement%2fIndex&amp;prevCtxLbl=Contratos+" TargetMode="External"/><Relationship Id="rId15" Type="http://schemas.openxmlformats.org/officeDocument/2006/relationships/hyperlink" Target="http://gestiontransparente.com/Rendicion/hstContrato.aspx?p1=000236&amp;p2=OS-CUENCAS4-002-2023&amp;p3=1554155" TargetMode="External"/><Relationship Id="rId23" Type="http://schemas.openxmlformats.org/officeDocument/2006/relationships/hyperlink" Target="https://www.secop.gov.co/CO1ContractsManagement/Tendering/ProcurementContractEdit/View?docUniqueIdentifier=CO1.PCCNTR.4738161&amp;prevCtxUrl=https%3a%2f%2fwww.secop.gov.co%2fCO1ContractsManagement%2fTendering%2fProcurementContractManagement%2fIndex&amp;prevCtxLbl=Contratos+" TargetMode="External"/><Relationship Id="rId28" Type="http://schemas.openxmlformats.org/officeDocument/2006/relationships/hyperlink" Target="mailto:talentohumano@riaforestal.org" TargetMode="External"/><Relationship Id="rId36" Type="http://schemas.openxmlformats.org/officeDocument/2006/relationships/hyperlink" Target="http://gestiontransparente.com/Rendicion/hstContrato.aspx?p1=000236&amp;p2=OS-145-2023&amp;p3=1563508" TargetMode="External"/><Relationship Id="rId49" Type="http://schemas.openxmlformats.org/officeDocument/2006/relationships/hyperlink" Target="https://www.secop.gov.co/CO1ContractsManagement/Tendering/ProcurementContractEdit/View?docUniqueIdentifier=CO1.PCCNTR.5146045&amp;prevCtxUrl=https%3a%2f%2fwww.secop.gov.co%3a443%2fCO1ContractsManagement%2fTendering%2fProcurementContractManagement%2fIndex&amp;prevCtxLbl=Contratos+" TargetMode="External"/><Relationship Id="rId10" Type="http://schemas.openxmlformats.org/officeDocument/2006/relationships/hyperlink" Target="mailto:banquetesamanda@une.net.co" TargetMode="External"/><Relationship Id="rId19" Type="http://schemas.openxmlformats.org/officeDocument/2006/relationships/hyperlink" Target="https://www.secop.gov.co/CO1ContractsManagement/Tendering/ProcurementContractEdit/View?docUniqueIdentifier=CO1.PCCNTR.4713537&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4811483&amp;prevCtxUrl=https%3a%2f%2fwww.secop.gov.co%3a443%2fCO1ContractsManagement%2fTendering%2fProcurementContractManagement%2fIndex&amp;prevCtxLbl=Contratos+" TargetMode="External"/><Relationship Id="rId44" Type="http://schemas.openxmlformats.org/officeDocument/2006/relationships/hyperlink" Target="http://gestiontransparente.com/Rendicion/hstContrato.aspx?p1=000236&amp;p2=OS-FONDOPAZ-009-2023&amp;p3=1564490" TargetMode="External"/><Relationship Id="rId52" Type="http://schemas.openxmlformats.org/officeDocument/2006/relationships/hyperlink" Target="https://www.secop.gov.co/CO1ContractsManagement/Tendering/ProcurementContractEdit/View?docUniqueIdentifier=CO1.PCCNTR.5185174&amp;prevCtxUrl=https%3a%2f%2fwww.secop.gov.co%3a443%2fCO1ContractsManagement%2fTendering%2fProcurementContractManagement%2fIndex&amp;prevCtxLbl=Contratos+" TargetMode="External"/><Relationship Id="rId4" Type="http://schemas.openxmlformats.org/officeDocument/2006/relationships/hyperlink" Target="mailto:azulceleste@hotmail.com" TargetMode="External"/><Relationship Id="rId9" Type="http://schemas.openxmlformats.org/officeDocument/2006/relationships/hyperlink" Target="http://gestiontransparente.com/Rendicion/hstContrato.aspx?p1=000236&amp;p2=OS-139-2023&amp;p3=1554068" TargetMode="External"/><Relationship Id="rId14" Type="http://schemas.openxmlformats.org/officeDocument/2006/relationships/hyperlink" Target="https://www.secop.gov.co/CO1ContractsManagement/Tendering/ProcurementContractEdit/View?docUniqueIdentifier=CO1.PCCNTR.4632348&amp;prevCtxUrl=https%3a%2f%2fwww.secop.gov.co%2fCO1ContractsManagement%2fTendering%2fProcurementContractManagement%2fIndex&amp;prevCtxLbl=Contratos+" TargetMode="External"/><Relationship Id="rId22" Type="http://schemas.openxmlformats.org/officeDocument/2006/relationships/hyperlink" Target="mailto:gerencia@edscolibri.com.co" TargetMode="External"/><Relationship Id="rId27" Type="http://schemas.openxmlformats.org/officeDocument/2006/relationships/hyperlink" Target="https://www.secop.gov.co/CO1ContractsManagement/Tendering/ProcurementContractEdit/View?ProfileName=CCE-11-Procedimiento_Publicidad&amp;PPI=CO1.PPI.23740850&amp;DocUniqueName=ContratoDeCompra&amp;DocTypeName=NextWay.Entities.Marketplace.Tendering.ProcurementContract&amp;ProfileVersion=10&amp;DocUniqueIdentifier=CO1.PCCNTR.4749885&amp;Messages=Datos%20guardados|Success" TargetMode="External"/><Relationship Id="rId30" Type="http://schemas.openxmlformats.org/officeDocument/2006/relationships/hyperlink" Target="mailto:saludocupacional.jalvarez@gmail.com" TargetMode="External"/><Relationship Id="rId35" Type="http://schemas.openxmlformats.org/officeDocument/2006/relationships/hyperlink" Target="http://gestiontransparente.com/Rendicion/hstContrato.aspx?p1=000236&amp;p2=OS-144-2023&amp;p3=1562825" TargetMode="External"/><Relationship Id="rId43" Type="http://schemas.openxmlformats.org/officeDocument/2006/relationships/hyperlink" Target="http://gestiontransparente.com/Rendicion/hstContrato.aspx?p1=000236&amp;p2=OS-FONDOPAZ-007-2023&amp;p3=1564458" TargetMode="External"/><Relationship Id="rId48" Type="http://schemas.openxmlformats.org/officeDocument/2006/relationships/hyperlink" Target="https://www.secop.gov.co/CO1ContractsManagement/Tendering/ProcurementContractEdit/View?docUniqueIdentifier=CO1.PCCNTR.5147726&amp;prevCtxUrl=https%3a%2f%2fwww.secop.gov.co%3a443%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4663536&amp;prevCtxUrl=https%3a%2f%2fwww.secop.gov.co%2fCO1ContractsManagement%2fTendering%2fProcurementContractManagement%2fIndex&amp;prevCtxLbl=Contratos+" TargetMode="External"/><Relationship Id="rId51" Type="http://schemas.openxmlformats.org/officeDocument/2006/relationships/hyperlink" Target="https://www.secop.gov.co/CO1ContractsManagement/Tendering/ProcurementContractEdit/View?docUniqueIdentifier=CO1.PCCNTR.5268488&amp;prevCtxUrl=https%3a%2f%2fwww.secop.gov.co%3a443%2fCO1ContractsManagement%2fTendering%2fProcurementContractManagement%2fIndex&amp;prevCtxLbl=Contrat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gestiontransparente.com/Rendicion/hstContrato.aspx?p1=000236&amp;p2=CM-043-2023&amp;p3=1610462" TargetMode="External"/><Relationship Id="rId1" Type="http://schemas.openxmlformats.org/officeDocument/2006/relationships/hyperlink" Target="https://www.secop.gov.co/CO1ContractsManagement/Tendering/ProcurementContractEdit/View?docUniqueIdentifier=CO1.PCCNTR.5233441&amp;prevCtxUrl=https%3a%2f%2fwww.secop.gov.co%3a443%2fCO1ContractsManagement%2fTendering%2fProcurementContractManagement%2fIndex&amp;prevCtxLbl=Contrato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ecop.gov.co/CO1ContractsManagement/Tendering/ProcurementContractEdit/View?docUniqueIdentifier=CO1.PCCNTR.5233334&amp;prevCtxUrl=https%3a%2f%2fwww.secop.gov.co%3a443%2fCO1ContractsManagement%2fTendering%2fProcurementContractManagement%2fIndex&amp;prevCtxLbl=Contratos+" TargetMode="External"/><Relationship Id="rId3" Type="http://schemas.openxmlformats.org/officeDocument/2006/relationships/hyperlink" Target="http://gestiontransparente.com/Rendicion/hstContrato.aspx?p1=000236&amp;p2=CdeT-049-2023&amp;p3=1553579" TargetMode="External"/><Relationship Id="rId7" Type="http://schemas.openxmlformats.org/officeDocument/2006/relationships/hyperlink" Target="https://www.secop.gov.co/CO1ContractsManagement/Tendering/ProcurementContractEdit/View?docUniqueIdentifier=CO1.PCCNTR.5233325&amp;prevCtxUrl=https%3a%2f%2fwww.secop.gov.co%3a443%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4575301&amp;prevCtxUrl=https%3a%2f%2fwww.secop.gov.co%2fCO1ContractsManagement%2fTendering%2fProcurementContractManagement%2fIndex&amp;prevCtxLbl=Contratos+" TargetMode="External"/><Relationship Id="rId1" Type="http://schemas.openxmlformats.org/officeDocument/2006/relationships/hyperlink" Target="mailto:conserprados@gmail.com" TargetMode="External"/><Relationship Id="rId6" Type="http://schemas.openxmlformats.org/officeDocument/2006/relationships/hyperlink" Target="http://gestiontransparente.com/Rendicion/hstContrato.aspx?p1=000236&amp;p2=CR-070-2023&amp;p3=1553396" TargetMode="External"/><Relationship Id="rId5" Type="http://schemas.openxmlformats.org/officeDocument/2006/relationships/hyperlink" Target="https://www.secop.gov.co/CO1ContractsManagement/Tendering/ProcurementContractEdit/View?docUniqueIdentifier=CO1.PCCNTR.4576602&amp;prevCtxUrl=https%3a%2f%2fwww.secop.gov.co%2fCO1ContractsManagement%2fTendering%2fProcurementContractManagement%2fIndex&amp;prevCtxLbl=Contratos+" TargetMode="External"/><Relationship Id="rId4" Type="http://schemas.openxmlformats.org/officeDocument/2006/relationships/hyperlink" Target="mailto:conserprados@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ecop.gov.co/CO1ContractsManagement/Tendering/ProcurementContractEdit/View?docUniqueIdentifier=CO1.PCCNTR.5209772&amp;prevCtxUrl=https%3a%2f%2fwww.secop.gov.co%3a443%2fCO1ContractsManagement%2fTendering%2fProcurementContractManagement%2fIndex&amp;prevCtxLbl=Contratos+" TargetMode="External"/><Relationship Id="rId3" Type="http://schemas.openxmlformats.org/officeDocument/2006/relationships/hyperlink" Target="http://gestiontransparente.com/Rendicion/hstContrato.aspx?p1=000236&amp;p2=CdeT-048-2023&amp;p3=1542452" TargetMode="External"/><Relationship Id="rId7" Type="http://schemas.openxmlformats.org/officeDocument/2006/relationships/hyperlink" Target="https://www.secop.gov.co/CO1ContractsManagement/Tendering/ProcurementContractEdit/View?docUniqueIdentifier=CO1.PCCNTR.5037814&amp;prevCtxUrl=https%3a%2f%2fwww.secop.gov.co%3a443%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4462664&amp;prevCtxUrl=https%3a%2f%2fwww.secop.gov.co%2fCO1ContractsManagement%2fTendering%2fProcurementContractManagement%2fIndex&amp;prevCtxLbl=Contratos+" TargetMode="External"/><Relationship Id="rId1" Type="http://schemas.openxmlformats.org/officeDocument/2006/relationships/hyperlink" Target="mailto:hc.auxiliar@gmail.com" TargetMode="External"/><Relationship Id="rId6" Type="http://schemas.openxmlformats.org/officeDocument/2006/relationships/hyperlink" Target="http://gestiontransparente.com/Rendicion/hstContrato.aspx?p1=000236&amp;p2=CdeT-049-2023&amp;p3=1553579" TargetMode="External"/><Relationship Id="rId5" Type="http://schemas.openxmlformats.org/officeDocument/2006/relationships/hyperlink" Target="https://www.secop.gov.co/CO1ContractsManagement/Tendering/ProcurementContractEdit/View?docUniqueIdentifier=CO1.PCCNTR.4535963&amp;prevCtxUrl=https%3a%2f%2fwww.secop.gov.co%2fCO1ContractsManagement%2fTendering%2fProcurementContractManagement%2fIndex&amp;prevCtxLbl=Contratos+" TargetMode="External"/><Relationship Id="rId4" Type="http://schemas.openxmlformats.org/officeDocument/2006/relationships/hyperlink" Target="mailto:hc.auxiliar@gmail.com"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4535811&amp;prevCtxUrl=https%3a%2f%2fwww.secop.gov.co%2fCO1ContractsManagement%2fTendering%2fProcurementContractManagement%2fIndex&amp;prevCtxLbl=Contratos+" TargetMode="External"/><Relationship Id="rId299" Type="http://schemas.openxmlformats.org/officeDocument/2006/relationships/hyperlink" Target="mailto:estivenagudelo446@gmail.com" TargetMode="External"/><Relationship Id="rId21" Type="http://schemas.openxmlformats.org/officeDocument/2006/relationships/hyperlink" Target="mailto:yennylondonokids@gmail.com" TargetMode="External"/><Relationship Id="rId63" Type="http://schemas.openxmlformats.org/officeDocument/2006/relationships/hyperlink" Target="mailto:teresatobon00@gmail.com" TargetMode="External"/><Relationship Id="rId159" Type="http://schemas.openxmlformats.org/officeDocument/2006/relationships/hyperlink" Target="mailto:santiagocallejas.92@gmail.com" TargetMode="External"/><Relationship Id="rId324" Type="http://schemas.openxmlformats.org/officeDocument/2006/relationships/hyperlink" Target="http://gestiontransparente.com/Rendicion/hstContrato.aspx?p1=000236&amp;p2=CPS-834-2023&amp;p3=1569672" TargetMode="External"/><Relationship Id="rId366" Type="http://schemas.openxmlformats.org/officeDocument/2006/relationships/hyperlink" Target="http://gestiontransparente.com/Rendicion/hstContrato.aspx?p1=000236&amp;p2=OS-148-2023&amp;p3=1572083" TargetMode="External"/><Relationship Id="rId170" Type="http://schemas.openxmlformats.org/officeDocument/2006/relationships/hyperlink" Target="https://www.secop.gov.co/CO1ContractsManagement/Tendering/ProcurementContractEdit/View?docUniqueIdentifier=CO1.PCCNTR.4713793&amp;prevCtxUrl=https%3a%2f%2fwww.secop.gov.co%3a443%2fCO1ContractsManagement%2fTendering%2fProcurementContractManagement%2fIndex&amp;prevCtxLbl=Contratos+" TargetMode="External"/><Relationship Id="rId226" Type="http://schemas.openxmlformats.org/officeDocument/2006/relationships/hyperlink" Target="https://www.secop.gov.co/CO1ContractsManagement/Tendering/ProcurementContractEdit/View?docUniqueIdentifier=CO1.PCCNTR.4829736&amp;prevCtxUrl=https%3a%2f%2fwww.secop.gov.co%3a443%2fCO1ContractsManagement%2fTendering%2fProcurementContractManagement%2fIndex&amp;prevCtxLbl=Contratos+" TargetMode="External"/><Relationship Id="rId433" Type="http://schemas.openxmlformats.org/officeDocument/2006/relationships/hyperlink" Target="https://www.secop.gov.co/CO1ContractsManagement/Tendering/ProcurementContractEdit/View?docUniqueIdentifier=CO1.PCCNTR.4992019&amp;prevCtxUrl=https%3a%2f%2fwww.secop.gov.co%3a443%2fCO1ContractsManagement%2fTendering%2fProcurementContractManagement%2fIndex&amp;prevCtxLbl=Contratos+" TargetMode="External"/><Relationship Id="rId268" Type="http://schemas.openxmlformats.org/officeDocument/2006/relationships/hyperlink" Target="mailto:jhonatanvillatobon@gmail.com" TargetMode="External"/><Relationship Id="rId475" Type="http://schemas.openxmlformats.org/officeDocument/2006/relationships/hyperlink" Target="https://www.secop.gov.co/CO1ContractsManagement/Tendering/ProcurementContractEdit/View?docUniqueIdentifier=CO1.PCCNTR.5185444&amp;prevCtxUrl=https%3a%2f%2fwww.secop.gov.co%3a443%2fCO1ContractsManagement%2fTendering%2fProcurementContractManagement%2fIndex&amp;prevCtxLbl=Contratos+" TargetMode="External"/><Relationship Id="rId32" Type="http://schemas.openxmlformats.org/officeDocument/2006/relationships/hyperlink" Target="https://www.secop.gov.co/CO1ContractsManagement/Tendering/ProcurementContractEdit/View?docUniqueIdentifier=CO1.PCCNTR.4532819&amp;prevCtxUrl=https%3a%2f%2fwww.secop.gov.co%2fCO1ContractsManagement%2fTendering%2fProcurementContractManagement%2fIndex&amp;prevCtxLbl=Contratos+" TargetMode="External"/><Relationship Id="rId74" Type="http://schemas.openxmlformats.org/officeDocument/2006/relationships/hyperlink" Target="http://gestiontransparente.com/Rendicion/hstContrato.aspx?p1=000236&amp;p2=CPS-740-2023&amp;p3=1536475" TargetMode="External"/><Relationship Id="rId128" Type="http://schemas.openxmlformats.org/officeDocument/2006/relationships/hyperlink" Target="mailto:conserprados@gmail.com" TargetMode="External"/><Relationship Id="rId335" Type="http://schemas.openxmlformats.org/officeDocument/2006/relationships/hyperlink" Target="https://www.secop.gov.co/CO1ContractsManagement/Tendering/ProcurementContractEdit/View?docUniqueIdentifier=CO1.PCCNTR.4883182&amp;prevCtxUrl=https%3a%2f%2fwww.secop.gov.co%3a443%2fCO1ContractsManagement%2fTendering%2fProcurementContractManagement%2fIndex&amp;prevCtxLbl=Contratos+" TargetMode="External"/><Relationship Id="rId377" Type="http://schemas.openxmlformats.org/officeDocument/2006/relationships/hyperlink" Target="https://www.secop.gov.co/CO1ContractsManagement/Tendering/ProcurementContractEdit/View?docUniqueIdentifier=CO1.PCCNTR.4906567&amp;prevCtxUrl=https%3a%2f%2fwww.secop.gov.co%3a443%2fCO1ContractsManagement%2fTendering%2fProcurementContractManagement%2fIndex&amp;prevCtxLbl=Contratos+" TargetMode="External"/><Relationship Id="rId5" Type="http://schemas.openxmlformats.org/officeDocument/2006/relationships/hyperlink" Target="mailto:caro.jaramillobetancur@gmail.com" TargetMode="External"/><Relationship Id="rId181" Type="http://schemas.openxmlformats.org/officeDocument/2006/relationships/hyperlink" Target="mailto:talentohumano@riaforestal.org" TargetMode="External"/><Relationship Id="rId237" Type="http://schemas.openxmlformats.org/officeDocument/2006/relationships/hyperlink" Target="mailto:lineyrivera13@gmail.com" TargetMode="External"/><Relationship Id="rId402" Type="http://schemas.openxmlformats.org/officeDocument/2006/relationships/hyperlink" Target="https://www.secop.gov.co/CO1ContractsManagement/Tendering/ProcurementContractEdit/View?docUniqueIdentifier=CO1.PCCNTR.4918480&amp;prevCtxUrl=https%3a%2f%2fwww.secop.gov.co%3a443%2fCO1ContractsManagement%2fTendering%2fProcurementContractManagement%2fIndex&amp;prevCtxLbl=Contratos+" TargetMode="External"/><Relationship Id="rId279" Type="http://schemas.openxmlformats.org/officeDocument/2006/relationships/hyperlink" Target="http://gestiontransparente.com/Rendicion/hstContrato.aspx?p1=000236&amp;p2=CPS-810-2023&amp;p3=1564971" TargetMode="External"/><Relationship Id="rId444" Type="http://schemas.openxmlformats.org/officeDocument/2006/relationships/hyperlink" Target="http://gestiontransparente.com/Rendicion/hstContrato.aspx?p1=000236&amp;p2=CPS-884-2023&amp;p3=1586413" TargetMode="External"/><Relationship Id="rId486" Type="http://schemas.openxmlformats.org/officeDocument/2006/relationships/hyperlink" Target="https://www.secop.gov.co/CO1ContractsManagement/Tendering/ProcurementContractEdit/View?docUniqueIdentifier=CO1.PCCNTR.5185174&amp;prevCtxUrl=https%3a%2f%2fwww.secop.gov.co%3a443%2fCO1ContractsManagement%2fTendering%2fProcurementContractManagement%2fIndex&amp;prevCtxLbl=Contratos+" TargetMode="External"/><Relationship Id="rId43" Type="http://schemas.openxmlformats.org/officeDocument/2006/relationships/hyperlink" Target="mailto:jerca1@hotmail.com" TargetMode="External"/><Relationship Id="rId139" Type="http://schemas.openxmlformats.org/officeDocument/2006/relationships/hyperlink" Target="http://gestiontransparente.com/Rendicion/hstContrato.aspx?p1=000236&amp;p2=OS-138-2023&amp;p3=1553986" TargetMode="External"/><Relationship Id="rId290" Type="http://schemas.openxmlformats.org/officeDocument/2006/relationships/hyperlink" Target="mailto:keisyhurtadopalacio@gmail.com" TargetMode="External"/><Relationship Id="rId304" Type="http://schemas.openxmlformats.org/officeDocument/2006/relationships/hyperlink" Target="http://gestiontransparente.com/Rendicion/hstContrato.aspx?p1=000236&amp;p2=CPS-818-2023&amp;p3=1565063" TargetMode="External"/><Relationship Id="rId346" Type="http://schemas.openxmlformats.org/officeDocument/2006/relationships/hyperlink" Target="http://gestiontransparente.com/Rendicion/hstContrato.aspx?p1=000236&amp;p2=CPS-839-2023&amp;p3=1574903" TargetMode="External"/><Relationship Id="rId388" Type="http://schemas.openxmlformats.org/officeDocument/2006/relationships/hyperlink" Target="http://gestiontransparente.com/Rendicion/hstContrato.aspx?p1=000236&amp;p2=CPS-857-2023&amp;p3=1575359" TargetMode="External"/><Relationship Id="rId85" Type="http://schemas.openxmlformats.org/officeDocument/2006/relationships/hyperlink" Target="http://gestiontransparente.com/Rendicion/hstContrato.aspx?p1=000236&amp;p2=CPS-749-2023&amp;p3=1552792" TargetMode="External"/><Relationship Id="rId150" Type="http://schemas.openxmlformats.org/officeDocument/2006/relationships/hyperlink" Target="https://www.secop.gov.co/CO1ContractsManagement/Tendering/ProcurementContractEdit/View?docUniqueIdentifier=CO1.PCCNTR.4712710&amp;prevCtxUrl=https%3a%2f%2fwww.secop.gov.co%2fCO1ContractsManagement%2fTendering%2fProcurementContractManagement%2fIndex&amp;prevCtxLbl=Contratos+" TargetMode="External"/><Relationship Id="rId192" Type="http://schemas.openxmlformats.org/officeDocument/2006/relationships/hyperlink" Target="http://gestiontransparente.com/Rendicion/hstContrato.aspx?p1=000236&amp;p2=CPS-778-2023&amp;p3=1560021" TargetMode="External"/><Relationship Id="rId206" Type="http://schemas.openxmlformats.org/officeDocument/2006/relationships/hyperlink" Target="http://gestiontransparente.com/Rendicion/hstContrato.aspx?p1=000236&amp;p2=CPS-785-2023&amp;p3=1563878" TargetMode="External"/><Relationship Id="rId413" Type="http://schemas.openxmlformats.org/officeDocument/2006/relationships/hyperlink" Target="http://gestiontransparente.com/Rendicion/hstContrato.aspx?p1=000236&amp;p2=CPS-864-2023&amp;p3=1577714" TargetMode="External"/><Relationship Id="rId248" Type="http://schemas.openxmlformats.org/officeDocument/2006/relationships/hyperlink" Target="https://www.secop.gov.co/CO1ContractsManagement/Tendering/ProcurementContractEdit/View?docUniqueIdentifier=CO1.PCCNTR.4830254&amp;prevCtxUrl=https%3a%2f%2fwww.secop.gov.co%3a443%2fCO1ContractsManagement%2fTendering%2fProcurementContractManagement%2fIndex&amp;prevCtxLbl=Contratos+" TargetMode="External"/><Relationship Id="rId455" Type="http://schemas.openxmlformats.org/officeDocument/2006/relationships/hyperlink" Target="https://www.secop.gov.co/CO1ContractsManagement/Tendering/ProcurementContractEdit/View?docUniqueIdentifier=CO1.PCCNTR.5029536&amp;prevCtxUrl=https%3a%2f%2fwww.secop.gov.co%3a443%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View?docUniqueIdentifier=CO1.PCCNTR.4459919&amp;prevCtxUrl=https%3a%2f%2fwww.secop.gov.co%2fCO1ContractsManagement%2fTendering%2fProcurementContractManagement%2fIndex&amp;prevCtxLbl=Contratos+" TargetMode="External"/><Relationship Id="rId108" Type="http://schemas.openxmlformats.org/officeDocument/2006/relationships/hyperlink" Target="https://www.secop.gov.co/CO1ContractsManagement/Tendering/ProcurementContractEdit/View?docUniqueIdentifier=CO1.PCCNTR.4536767&amp;prevCtxUrl=https%3a%2f%2fwww.secop.gov.co%2fCO1ContractsManagement%2fTendering%2fProcurementContractManagement%2fIndex&amp;prevCtxLbl=Contratos+" TargetMode="External"/><Relationship Id="rId315" Type="http://schemas.openxmlformats.org/officeDocument/2006/relationships/hyperlink" Target="http://gestiontransparente.com/Rendicion/hstContrato.aspx?p1=000236&amp;p2=CPS-823-2023&amp;p3=1569477" TargetMode="External"/><Relationship Id="rId357" Type="http://schemas.openxmlformats.org/officeDocument/2006/relationships/hyperlink" Target="https://www.secop.gov.co/CO1ContractsManagement/Tendering/ProcurementContractEdit/View?docUniqueIdentifier=CO1.PCCNTR.4885619&amp;prevCtxUrl=https%3a%2f%2fwww.secop.gov.co%3a443%2fCO1ContractsManagement%2fTendering%2fProcurementContractManagement%2fIndex&amp;prevCtxLbl=Contratos+" TargetMode="External"/><Relationship Id="rId54" Type="http://schemas.openxmlformats.org/officeDocument/2006/relationships/hyperlink" Target="https://www.secop.gov.co/CO1ContractsManagement/Tendering/ProcurementContractEdit/View?docUniqueIdentifier=CO1.PCCNTR.4534173&amp;prevCtxUrl=https%3a%2f%2fwww.secop.gov.co%2fCO1ContractsManagement%2fTendering%2fProcurementContractManagement%2fIndex&amp;prevCtxLbl=Contratos+" TargetMode="External"/><Relationship Id="rId96" Type="http://schemas.openxmlformats.org/officeDocument/2006/relationships/hyperlink" Target="http://gestiontransparente.com/Rendicion/hstContrato.aspx?p1=000236&amp;p2=CPS-760-2023&amp;p3=1553010" TargetMode="External"/><Relationship Id="rId161" Type="http://schemas.openxmlformats.org/officeDocument/2006/relationships/hyperlink" Target="mailto:anamariagarcia@gmail.com" TargetMode="External"/><Relationship Id="rId217" Type="http://schemas.openxmlformats.org/officeDocument/2006/relationships/hyperlink" Target="https://www.secop.gov.co/CO1ContractsManagement/Tendering/ProcurementContractEdit/View?docUniqueIdentifier=CO1.PCCNTR.4810859&amp;prevCtxUrl=https%3a%2f%2fwww.secop.gov.co%3a443%2fCO1ContractsManagement%2fTendering%2fProcurementContractManagement%2fIndex&amp;prevCtxLbl=Contratos+" TargetMode="External"/><Relationship Id="rId399" Type="http://schemas.openxmlformats.org/officeDocument/2006/relationships/hyperlink" Target="https://www.secop.gov.co/CO1ContractsManagement/Tendering/ProcurementContractEdit/View?docUniqueIdentifier=CO1.PCCNTR.4918472&amp;prevCtxUrl=https%3a%2f%2fwww.secop.gov.co%3a443%2fCO1ContractsManagement%2fTendering%2fProcurementContractManagement%2fIndex&amp;prevCtxLbl=Contratos+" TargetMode="External"/><Relationship Id="rId259" Type="http://schemas.openxmlformats.org/officeDocument/2006/relationships/hyperlink" Target="http://gestiontransparente.com/Rendicion/hstContrato.aspx?p1=000236&amp;p2=CPS-799-2023&amp;p3=1564855" TargetMode="External"/><Relationship Id="rId424" Type="http://schemas.openxmlformats.org/officeDocument/2006/relationships/hyperlink" Target="http://gestiontransparente.com/Rendicion/hstContrato.aspx?p1=000236&amp;p2=CPS-875-2023&amp;p3=1582341" TargetMode="External"/><Relationship Id="rId466" Type="http://schemas.openxmlformats.org/officeDocument/2006/relationships/hyperlink" Target="https://www.secop.gov.co/CO1ContractsManagement/Tendering/ProcurementContractEdit/View?docUniqueIdentifier=CO1.PCCNTR.5043661&amp;prevCtxUrl=https%3a%2f%2fwww.secop.gov.co%3a443%2fCO1ContractsManagement%2fTendering%2fProcurementContractManagement%2fIndex&amp;prevCtxLbl=Contratos+" TargetMode="External"/><Relationship Id="rId23" Type="http://schemas.openxmlformats.org/officeDocument/2006/relationships/hyperlink" Target="mailto:nepino@gmail.com" TargetMode="External"/><Relationship Id="rId119" Type="http://schemas.openxmlformats.org/officeDocument/2006/relationships/hyperlink" Target="mailto:cesarjaramillo2015@gmail.com" TargetMode="External"/><Relationship Id="rId270" Type="http://schemas.openxmlformats.org/officeDocument/2006/relationships/hyperlink" Target="http://gestiontransparente.com/Rendicion/hstContrato.aspx?p1=000236&amp;p2=CPS-807-2023&amp;p3=1564957" TargetMode="External"/><Relationship Id="rId326" Type="http://schemas.openxmlformats.org/officeDocument/2006/relationships/hyperlink" Target="http://gestiontransparente.com/Rendicion/hstContrato.aspx?p1=000236&amp;p2=CPS-836-2023&amp;p3=1569677" TargetMode="External"/><Relationship Id="rId65" Type="http://schemas.openxmlformats.org/officeDocument/2006/relationships/hyperlink" Target="http://gestiontransparente.com/Rendicion/hstContrato.aspx?p1=000236&amp;p2=CPS-731-2023&amp;p3=1533697" TargetMode="External"/><Relationship Id="rId130" Type="http://schemas.openxmlformats.org/officeDocument/2006/relationships/hyperlink" Target="http://gestiontransparente.com/Rendicion/hstContrato.aspx?p1=000236&amp;p2=CdeT-049-2023&amp;p3=1553579" TargetMode="External"/><Relationship Id="rId368" Type="http://schemas.openxmlformats.org/officeDocument/2006/relationships/hyperlink" Target="https://www.secop.gov.co/CO1ContractsManagement/Tendering/ProcurementContractEdit/View?docUniqueIdentifier=CO1.PCCNTR.4906033&amp;prevCtxUrl=https%3a%2f%2fwww.secop.gov.co%3a443%2fCO1ContractsManagement%2fTendering%2fProcurementContractManagement%2fIndex&amp;prevCtxLbl=Contratos+0" TargetMode="External"/><Relationship Id="rId172" Type="http://schemas.openxmlformats.org/officeDocument/2006/relationships/hyperlink" Target="mailto:ricardo.palencia@diparco.com" TargetMode="External"/><Relationship Id="rId228" Type="http://schemas.openxmlformats.org/officeDocument/2006/relationships/hyperlink" Target="https://www.secop.gov.co/CO1ContractsManagement/Tendering/ProcurementContractEdit/View?docUniqueIdentifier=CO1.PCCNTR.4829835&amp;prevCtxUrl=https%3a%2f%2fwww.secop.gov.co%3a443%2fCO1ContractsManagement%2fTendering%2fProcurementContractManagement%2fIndex&amp;prevCtxLbl=Contratos+" TargetMode="External"/><Relationship Id="rId435" Type="http://schemas.openxmlformats.org/officeDocument/2006/relationships/hyperlink" Target="http://gestiontransparente.com/Rendicion/hstContrato.aspx?p1=000236&amp;p2=CPS-880-2023&amp;p3=1586298" TargetMode="External"/><Relationship Id="rId477" Type="http://schemas.openxmlformats.org/officeDocument/2006/relationships/hyperlink" Target="https://www.secop.gov.co/CO1ContractsManagement/Tendering/ProcurementContractEdit/View?docUniqueIdentifier=CO1.PCCNTR.5198844&amp;prevCtxUrl=https%3a%2f%2fwww.secop.gov.co%3a443%2fCO1ContractsManagement%2fTendering%2fProcurementContractManagement%2fIndex&amp;prevCtxLbl=Contratos+" TargetMode="External"/><Relationship Id="rId281" Type="http://schemas.openxmlformats.org/officeDocument/2006/relationships/hyperlink" Target="https://www.secop.gov.co/CO1ContractsManagement/Tendering/ProcurementContractEdit/View?docUniqueIdentifier=CO1.PCCNTR.4830089&amp;prevCtxUrl=https%3a%2f%2fwww.secop.gov.co%3a443%2fCO1ContractsManagement%2fTendering%2fProcurementContractManagement%2fIndex&amp;prevCtxLbl=Contratos+" TargetMode="External"/><Relationship Id="rId337" Type="http://schemas.openxmlformats.org/officeDocument/2006/relationships/hyperlink" Target="https://www.secop.gov.co/CO1ContractsManagement/Tendering/ProcurementContractEdit/View?docUniqueIdentifier=CO1.PCCNTR.4883189&amp;prevCtxUrl=https%3a%2f%2fwww.secop.gov.co%3a443%2fCO1ContractsManagement%2fTendering%2fProcurementContractManagement%2fIndex&amp;prevCtxLbl=Contratos+" TargetMode="External"/><Relationship Id="rId34" Type="http://schemas.openxmlformats.org/officeDocument/2006/relationships/hyperlink" Target="http://gestiontransparente.com/Rendicion/hstContrato.aspx?p1=000236&amp;p2=CdeT-048-2023&amp;p3=1542452" TargetMode="External"/><Relationship Id="rId76" Type="http://schemas.openxmlformats.org/officeDocument/2006/relationships/hyperlink" Target="http://gestiontransparente.com/Rendicion/hstContrato.aspx?p1=000236&amp;p2=CPS-742-2023&amp;p3=1536485" TargetMode="External"/><Relationship Id="rId141" Type="http://schemas.openxmlformats.org/officeDocument/2006/relationships/hyperlink" Target="https://www.secop.gov.co/CO1ContractsManagement/Tendering/ProcurementContractEdit/View?docUniqueIdentifier=CO1.PCCNTR.4663536&amp;prevCtxUrl=https%3a%2f%2fwww.secop.gov.co%2fCO1ContractsManagement%2fTendering%2fProcurementContractManagement%2fIndex&amp;prevCtxLbl=Contratos+" TargetMode="External"/><Relationship Id="rId379" Type="http://schemas.openxmlformats.org/officeDocument/2006/relationships/hyperlink" Target="https://www.secop.gov.co/CO1ContractsManagement/Tendering/ProcurementContractEdit/View?docUniqueIdentifier=CO1.PCCNTR.4906571&amp;prevCtxUrl=https%3a%2f%2fwww.secop.gov.co%3a443%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View?docUniqueIdentifier=CO1.PCCNTR.4459489&amp;prevCtxUrl=https%3a%2f%2fwww.secop.gov.co%2fCO1ContractsManagement%2fTendering%2fProcurementContractManagement%2fIndex&amp;prevCtxLbl=Contratos+" TargetMode="External"/><Relationship Id="rId162" Type="http://schemas.openxmlformats.org/officeDocument/2006/relationships/hyperlink" Target="https://www.secop.gov.co/CO1ContractsManagement/Tendering/ProcurementContractEdit/View?docUniqueIdentifier=CO1.PCCNTR.4713666&amp;prevCtxUrl=https%3a%2f%2fwww.secop.gov.co%2fCO1ContractsManagement%2fTendering%2fProcurementContractManagement%2fIndex&amp;prevCtxLbl=Contratos+" TargetMode="External"/><Relationship Id="rId183" Type="http://schemas.openxmlformats.org/officeDocument/2006/relationships/hyperlink" Target="mailto:talentohumano@riaforestal.org" TargetMode="External"/><Relationship Id="rId218" Type="http://schemas.openxmlformats.org/officeDocument/2006/relationships/hyperlink" Target="http://gestiontransparente.com/Rendicion/hstContrato.aspx?p1=000236&amp;p2=CPS-790-2023&amp;p3=1564172" TargetMode="External"/><Relationship Id="rId239" Type="http://schemas.openxmlformats.org/officeDocument/2006/relationships/hyperlink" Target="mailto:nisemohe-30@hotmail.com" TargetMode="External"/><Relationship Id="rId390" Type="http://schemas.openxmlformats.org/officeDocument/2006/relationships/hyperlink" Target="http://gestiontransparente.com/Rendicion/hstContrato.aspx?p1=000236&amp;p2=CPS-858-2023&amp;p3=1575366" TargetMode="External"/><Relationship Id="rId404" Type="http://schemas.openxmlformats.org/officeDocument/2006/relationships/hyperlink" Target="https://www.secop.gov.co/CO1ContractsManagement/Tendering/ProcurementContractEdit/View?docUniqueIdentifier=CO1.PCCNTR.4919080&amp;prevCtxUrl=https%3a%2f%2fwww.secop.gov.co%3a443%2fCO1ContractsManagement%2fTendering%2fProcurementContractManagement%2fIndex&amp;prevCtxLbl=Contratos+" TargetMode="External"/><Relationship Id="rId425" Type="http://schemas.openxmlformats.org/officeDocument/2006/relationships/hyperlink" Target="https://www.secop.gov.co/CO1ContractsManagement/Tendering/ProcurementContractEdit/View?docUniqueIdentifier=CO1.PCCNTR.5000255&amp;prevCtxUrl=https%3a%2f%2fwww.secop.gov.co%3a443%2fCO1ContractsManagement%2fTendering%2fProcurementContractManagement%2fIndex&amp;prevCtxLbl=Contratos+" TargetMode="External"/><Relationship Id="rId446" Type="http://schemas.openxmlformats.org/officeDocument/2006/relationships/hyperlink" Target="http://gestiontransparente.com/Rendicion/hstContrato.aspx?p1=000236&amp;p2=CPS-885-2023&amp;p3=1586455" TargetMode="External"/><Relationship Id="rId467" Type="http://schemas.openxmlformats.org/officeDocument/2006/relationships/hyperlink" Target="https://www.secop.gov.co/CO1ContractsManagement/Tendering/ProcurementContractEdit/View?docUniqueIdentifier=CO1.PCCNTR.5059996&amp;prevCtxUrl=https%3a%2f%2fwww.secop.gov.co%3a443%2fCO1ContractsManagement%2fTendering%2fProcurementContractManagement%2fIndex&amp;prevCtxLbl=Contratos+" TargetMode="External"/><Relationship Id="rId250" Type="http://schemas.openxmlformats.org/officeDocument/2006/relationships/hyperlink" Target="https://www.secop.gov.co/CO1ContractsManagement/Tendering/ProcurementContractEdit/View?docUniqueIdentifier=CO1.PCCNTR.4830455&amp;prevCtxUrl=https%3a%2f%2fwww.secop.gov.co%3a443%2fCO1ContractsManagement%2fTendering%2fProcurementContractManagement%2fIndex&amp;prevCtxLbl=Contratos+" TargetMode="External"/><Relationship Id="rId271" Type="http://schemas.openxmlformats.org/officeDocument/2006/relationships/hyperlink" Target="mailto:aurarosaloaiza24709@gmail.com" TargetMode="External"/><Relationship Id="rId292" Type="http://schemas.openxmlformats.org/officeDocument/2006/relationships/hyperlink" Target="http://gestiontransparente.com/Rendicion/hstContrato.aspx?p1=000236&amp;p2=CPS-814-2023&amp;p3=1565059" TargetMode="External"/><Relationship Id="rId306" Type="http://schemas.openxmlformats.org/officeDocument/2006/relationships/hyperlink" Target="mailto:juanpablog233@gmail.com" TargetMode="External"/><Relationship Id="rId488" Type="http://schemas.openxmlformats.org/officeDocument/2006/relationships/hyperlink" Target="https://www.secop.gov.co/CO1ContractsManagement/Tendering/ProcurementContractEdit/View?docUniqueIdentifier=CO1.PCCNTR.5297535&amp;prevCtxUrl=https%3a%2f%2fwww.secop.gov.co%3a443%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View?docUniqueIdentifier=CO1.PCCNTR.4424059&amp;prevCtxUrl=https%3a%2f%2fwww.secop.gov.co%2fCO1ContractsManagement%2fTendering%2fProcurementContractManagement%2fIndex&amp;prevCtxLbl=Contratos+" TargetMode="External"/><Relationship Id="rId45" Type="http://schemas.openxmlformats.org/officeDocument/2006/relationships/hyperlink" Target="mailto:valencialopera@gmail.com" TargetMode="External"/><Relationship Id="rId66" Type="http://schemas.openxmlformats.org/officeDocument/2006/relationships/hyperlink" Target="http://gestiontransparente.com/Rendicion/hstContrato.aspx?p1=000236&amp;p2=CPS-732-2023&amp;p3=1533809" TargetMode="External"/><Relationship Id="rId87" Type="http://schemas.openxmlformats.org/officeDocument/2006/relationships/hyperlink" Target="http://gestiontransparente.com/Rendicion/hstContrato.aspx?p1=000236&amp;p2=CPS-751-2023&amp;p3=1552207" TargetMode="External"/><Relationship Id="rId110" Type="http://schemas.openxmlformats.org/officeDocument/2006/relationships/hyperlink" Target="mailto:cabp711@hotmail.com" TargetMode="External"/><Relationship Id="rId131" Type="http://schemas.openxmlformats.org/officeDocument/2006/relationships/hyperlink" Target="mailto:conserprados@gmail.com" TargetMode="External"/><Relationship Id="rId327" Type="http://schemas.openxmlformats.org/officeDocument/2006/relationships/hyperlink" Target="http://gestiontransparente.com/Rendicion/hstContrato.aspx?p1=000236&amp;p2=CPS-837-2023&amp;p3=1569681" TargetMode="External"/><Relationship Id="rId348" Type="http://schemas.openxmlformats.org/officeDocument/2006/relationships/hyperlink" Target="http://gestiontransparente.com/Rendicion/hstContrato.aspx?p1=000236&amp;p2=CPS-840-2023&amp;p3=1572091" TargetMode="External"/><Relationship Id="rId369" Type="http://schemas.openxmlformats.org/officeDocument/2006/relationships/hyperlink" Target="http://gestiontransparente.com/Rendicion/hstContrato.aspx?p1=000236&amp;p2=CPS-848-2023&amp;p3=1574927" TargetMode="External"/><Relationship Id="rId152" Type="http://schemas.openxmlformats.org/officeDocument/2006/relationships/hyperlink" Target="https://www.secop.gov.co/CO1ContractsManagement/Tendering/ProcurementContractEdit/View?docUniqueIdentifier=CO1.PCCNTR.4713123&amp;prevCtxUrl=https%3a%2f%2fwww.secop.gov.co%2fCO1ContractsManagement%2fTendering%2fProcurementContractManagement%2fIndex&amp;prevCtxLbl=Contratos+" TargetMode="External"/><Relationship Id="rId173" Type="http://schemas.openxmlformats.org/officeDocument/2006/relationships/hyperlink" Target="https://www.secop.gov.co/CO1ContractsManagement/Tendering/ProcurementContractEdit/View?docUniqueIdentifier=CO1.PCCNTR.4713831&amp;prevCtxUrl=https%3a%2f%2fwww.secop.gov.co%2fCO1ContractsManagement%2fTendering%2fProcurementContractManagement%2fIndex&amp;prevCtxLbl=Contratos+" TargetMode="External"/><Relationship Id="rId194" Type="http://schemas.openxmlformats.org/officeDocument/2006/relationships/hyperlink" Target="http://gestiontransparente.com/Rendicion/hstContrato.aspx?p1=000236&amp;p2=CPS-780-2023&amp;p3=1560275" TargetMode="External"/><Relationship Id="rId208" Type="http://schemas.openxmlformats.org/officeDocument/2006/relationships/hyperlink" Target="https://www.secop.gov.co/CO1ContractsManagement/Tendering/ProcurementContractEdit/View?docUniqueIdentifier=CO1.PCCNTR.4773811&amp;prevCtxUrl=https%3a%2f%2fwww.secop.gov.co%3a443%2fCO1ContractsManagement%2fTendering%2fProcurementContractManagement%2fIndex&amp;prevCtxLbl=Contratos+" TargetMode="External"/><Relationship Id="rId229" Type="http://schemas.openxmlformats.org/officeDocument/2006/relationships/hyperlink" Target="mailto:vclaudiamilena@gmail.com" TargetMode="External"/><Relationship Id="rId380" Type="http://schemas.openxmlformats.org/officeDocument/2006/relationships/hyperlink" Target="http://www.gestiontransparente.com/Rendicion/hstContrato.aspx?p1=000236&amp;p2=CPS-854-2023&amp;p3=1575260" TargetMode="External"/><Relationship Id="rId415" Type="http://schemas.openxmlformats.org/officeDocument/2006/relationships/hyperlink" Target="http://gestiontransparente.com/Rendicion/hstContrato.aspx?p1=000236&amp;p2=CPS-868-2023&amp;p3=1577750" TargetMode="External"/><Relationship Id="rId436" Type="http://schemas.openxmlformats.org/officeDocument/2006/relationships/hyperlink" Target="http://gestiontransparente.com/Rendicion/hstContrato.aspx?p1=000236&amp;p2=CPS-881-2023&amp;p3=1586320" TargetMode="External"/><Relationship Id="rId457" Type="http://schemas.openxmlformats.org/officeDocument/2006/relationships/hyperlink" Target="https://www.secop.gov.co/CO1ContractsManagement/Tendering/ProcurementContractEdit/View?docUniqueIdentifier=CO1.PCCNTR.5145378&amp;prevCtxUrl=https%3a%2f%2fwww.secop.gov.co%3a443%2fCO1ContractsManagement%2fTendering%2fProcurementContractManagement%2fIndex&amp;prevCtxLbl=Contratos+" TargetMode="External"/><Relationship Id="rId240" Type="http://schemas.openxmlformats.org/officeDocument/2006/relationships/hyperlink" Target="https://www.secop.gov.co/CO1ContractsManagement/Tendering/ProcurementContractEdit/View?docUniqueIdentifier=CO1.PCCNTR.4830123&amp;prevCtxUrl=https%3a%2f%2fwww.secop.gov.co%3a443%2fCO1ContractsManagement%2fTendering%2fProcurementContractManagement%2fIndex&amp;prevCtxLbl=Contratos+" TargetMode="External"/><Relationship Id="rId261" Type="http://schemas.openxmlformats.org/officeDocument/2006/relationships/hyperlink" Target="http://gestiontransparente.com/Rendicion/hstContrato.aspx?p1=000236&amp;p2=CPS-801-2023&amp;p3=1564868" TargetMode="External"/><Relationship Id="rId478" Type="http://schemas.openxmlformats.org/officeDocument/2006/relationships/hyperlink" Target="https://www.secop.gov.co/CO1ContractsManagement/Tendering/ProcurementContractEdit/View?docUniqueIdentifier=CO1.PCCNTR.5198741&amp;prevCtxUrl=https%3a%2f%2fwww.secop.gov.co%3a443%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4423861&amp;prevCtxUrl=https%3a%2f%2fwww.secop.gov.co%2fCO1ContractsManagement%2fTendering%2fProcurementContractManagement%2fIndex&amp;prevCtxLbl=Contratos+" TargetMode="External"/><Relationship Id="rId35" Type="http://schemas.openxmlformats.org/officeDocument/2006/relationships/hyperlink" Target="mailto:gladrisa@hotmail.com" TargetMode="External"/><Relationship Id="rId56" Type="http://schemas.openxmlformats.org/officeDocument/2006/relationships/hyperlink" Target="https://www.secop.gov.co/CO1ContractsManagement/Tendering/ProcurementContractEdit/View?docUniqueIdentifier=CO1.PCCNTR.4534907&amp;prevCtxUrl=https%3a%2f%2fwww.secop.gov.co%2fCO1ContractsManagement%2fTendering%2fProcurementContractManagement%2fIndex&amp;prevCtxLbl=Contratos+" TargetMode="External"/><Relationship Id="rId77" Type="http://schemas.openxmlformats.org/officeDocument/2006/relationships/hyperlink" Target="http://gestiontransparente.com/Rendicion/hstContrato.aspx?p1=000236&amp;p2=CPS-743-2023&amp;p3=1552531" TargetMode="External"/><Relationship Id="rId100" Type="http://schemas.openxmlformats.org/officeDocument/2006/relationships/hyperlink" Target="http://gestiontransparente.com/Rendicion/hstContrato.aspx?p1=000236&amp;p2=CPS-764-2023&amp;p3=1553572" TargetMode="External"/><Relationship Id="rId282" Type="http://schemas.openxmlformats.org/officeDocument/2006/relationships/hyperlink" Target="http://gestiontransparente.com/Rendicion/hstContrato.aspx?p1=000236&amp;p2=CPS-811-2023&amp;p3=1565056" TargetMode="External"/><Relationship Id="rId317" Type="http://schemas.openxmlformats.org/officeDocument/2006/relationships/hyperlink" Target="http://gestiontransparente.com/Rendicion/hstContrato.aspx?p1=000236&amp;p2=CPS-825-2023&amp;p3=1569511" TargetMode="External"/><Relationship Id="rId338" Type="http://schemas.openxmlformats.org/officeDocument/2006/relationships/hyperlink" Target="https://www.secop.gov.co/CO1ContractsManagement/Tendering/ProcurementContractEdit/View?docUniqueIdentifier=CO1.PCCNTR.4883441&amp;prevCtxUrl=https%3a%2f%2fwww.secop.gov.co%3a443%2fCO1ContractsManagement%2fTendering%2fProcurementContractManagement%2fIndex&amp;prevCtxLbl=Contratos+" TargetMode="External"/><Relationship Id="rId359" Type="http://schemas.openxmlformats.org/officeDocument/2006/relationships/hyperlink" Target="https://www.secop.gov.co/CO1ContractsManagement/Tendering/ProcurementContractEdit/View?docUniqueIdentifier=CO1.PCCNTR.4885809&amp;prevCtxUrl=https%3a%2f%2fwww.secop.gov.co%3a443%2fCO1ContractsManagement%2fTendering%2fProcurementContractManagement%2fIndex&amp;prevCtxLbl=Contratos+" TargetMode="External"/><Relationship Id="rId8" Type="http://schemas.openxmlformats.org/officeDocument/2006/relationships/hyperlink" Target="mailto:alexvargas98@hotmail.es" TargetMode="External"/><Relationship Id="rId98" Type="http://schemas.openxmlformats.org/officeDocument/2006/relationships/hyperlink" Target="http://gestiontransparente.com/Rendicion/hstContrato.aspx?p1=000236&amp;p2=CPS-762-2023&amp;p3=1553568" TargetMode="External"/><Relationship Id="rId121" Type="http://schemas.openxmlformats.org/officeDocument/2006/relationships/hyperlink" Target="http://gestiontransparente.com/Rendicion/hstContrato.aspx?p1=000236&amp;p2=CPS-772-2023&amp;p3=1553194" TargetMode="External"/><Relationship Id="rId142" Type="http://schemas.openxmlformats.org/officeDocument/2006/relationships/hyperlink" Target="http://gestiontransparente.com/Rendicion/hstContrato.aspx?p1=000236&amp;p2=OS-139-2023&amp;p3=1554068" TargetMode="External"/><Relationship Id="rId163" Type="http://schemas.openxmlformats.org/officeDocument/2006/relationships/hyperlink" Target="mailto:nicolasalvarez2137@gmail.com" TargetMode="External"/><Relationship Id="rId184" Type="http://schemas.openxmlformats.org/officeDocument/2006/relationships/hyperlink" Target="https://www.secop.gov.co/CO1ContractsManagement/Tendering/ProcurementContractEdit/View?docUniqueIdentifier=CO1.PCCNTR.4750094&amp;prevCtxUrl=https%3a%2f%2fwww.secop.gov.co%3a443%2fCO1ContractsManagement%2fTendering%2fProcurementContractManagement%2fIndex&amp;prevCtxLbl=Contratos+" TargetMode="External"/><Relationship Id="rId219" Type="http://schemas.openxmlformats.org/officeDocument/2006/relationships/hyperlink" Target="mailto:santiagovz123@hotmail.com" TargetMode="External"/><Relationship Id="rId370" Type="http://schemas.openxmlformats.org/officeDocument/2006/relationships/hyperlink" Target="http://gestiontransparente.com/Rendicion/hstContrato.aspx?p1=000236&amp;p2=CPS-849-2023&amp;p3=1575134" TargetMode="External"/><Relationship Id="rId391" Type="http://schemas.openxmlformats.org/officeDocument/2006/relationships/hyperlink" Target="https://www.secop.gov.co/CO1ContractsManagement/Tendering/ProcurementContractEdit/View?docUniqueIdentifier=CO1.PCCNTR.4919798&amp;prevCtxUrl=https%3a%2f%2fwww.secop.gov.co%3a443%2fCO1ContractsManagement%2fTendering%2fProcurementContractManagement%2fIndex&amp;prevCtxLbl=Contratos+" TargetMode="External"/><Relationship Id="rId405" Type="http://schemas.openxmlformats.org/officeDocument/2006/relationships/hyperlink" Target="https://www.secop.gov.co/CO1ContractsManagement/Tendering/ProcurementContractEdit/View?docUniqueIdentifier=CO1.PCCNTR.4933031&amp;prevCtxUrl=https%3a%2f%2fwww.secop.gov.co%3a443%2fCO1ContractsManagement%2fTendering%2fProcurementContractManagement%2fIndex&amp;prevCtxLbl=Contratos+" TargetMode="External"/><Relationship Id="rId426" Type="http://schemas.openxmlformats.org/officeDocument/2006/relationships/hyperlink" Target="http://gestiontransparente.com/Rendicion/hstContrato.aspx?p1=000236&amp;p2=CPS-876-2023&amp;p3=1586192" TargetMode="External"/><Relationship Id="rId447" Type="http://schemas.openxmlformats.org/officeDocument/2006/relationships/hyperlink" Target="http://gestiontransparente.com/Rendicion/hstContrato.aspx?p1=000236&amp;p2=CPS-886-2023&amp;p3=1586475" TargetMode="External"/><Relationship Id="rId230" Type="http://schemas.openxmlformats.org/officeDocument/2006/relationships/hyperlink" Target="https://www.secop.gov.co/CO1ContractsManagement/Tendering/ProcurementContractEdit/View?docUniqueIdentifier=CO1.PCCNTR.4830857&amp;prevCtxUrl=https%3a%2f%2fwww.secop.gov.co%3a443%2fCO1ContractsManagement%2fTendering%2fProcurementContractManagement%2fIndex&amp;prevCtxLbl=Contratos+" TargetMode="External"/><Relationship Id="rId251" Type="http://schemas.openxmlformats.org/officeDocument/2006/relationships/hyperlink" Target="http://gestiontransparente.com/Rendicion/hstContrato.aspx?p1=000236&amp;p2=CPS-805-2023&amp;p3=1564889" TargetMode="External"/><Relationship Id="rId468" Type="http://schemas.openxmlformats.org/officeDocument/2006/relationships/hyperlink" Target="https://www.secop.gov.co/CO1ContractsManagement/Tendering/ProcurementContractEdit/View?docUniqueIdentifier=CO1.PCCNTR.5037814&amp;prevCtxUrl=https%3a%2f%2fwww.secop.gov.co%3a443%2fCO1ContractsManagement%2fTendering%2fProcurementContractManagement%2fIndex&amp;prevCtxLbl=Contratos+" TargetMode="External"/><Relationship Id="rId489" Type="http://schemas.openxmlformats.org/officeDocument/2006/relationships/hyperlink" Target="https://www.secop.gov.co/CO1ContractsManagement/Tendering/ProcurementContractEdit/View?docUniqueIdentifier=CO1.PCCNTR.5246754&amp;prevCtxUrl=https%3a%2f%2fwww.secop.gov.co%3a443%2fCO1ContractsManagement%2fTendering%2fProcurementContractManagement%2fIndex&amp;prevCtxLbl=Contratos+" TargetMode="External"/><Relationship Id="rId25" Type="http://schemas.openxmlformats.org/officeDocument/2006/relationships/hyperlink" Target="mailto:maribelaacevedo@gmail.com" TargetMode="External"/><Relationship Id="rId46" Type="http://schemas.openxmlformats.org/officeDocument/2006/relationships/hyperlink" Target="https://www.secop.gov.co/CO1ContractsManagement/Tendering/ProcurementContractEdit/View?docUniqueIdentifier=CO1.PCCNTR.4534001&amp;prevCtxUrl=https%3a%2f%2fwww.secop.gov.co%2fCO1ContractsManagement%2fTendering%2fProcurementContractManagement%2fIndex&amp;prevCtxLbl=Contratos+" TargetMode="External"/><Relationship Id="rId67" Type="http://schemas.openxmlformats.org/officeDocument/2006/relationships/hyperlink" Target="http://gestiontransparente.com/Rendicion/hstContrato.aspx?p1=000236&amp;p2=CPS-733-2023&amp;p3=1532152" TargetMode="External"/><Relationship Id="rId272" Type="http://schemas.openxmlformats.org/officeDocument/2006/relationships/hyperlink" Target="https://www.secop.gov.co/CO1ContractsManagement/Tendering/ProcurementContractEdit/View?docUniqueIdentifier=CO1.PCCNTR.4831027&amp;prevCtxUrl=https%3a%2f%2fwww.secop.gov.co%3a443%2fCO1ContractsManagement%2fTendering%2fProcurementContractManagement%2fIndex&amp;prevCtxLbl=Contratos+" TargetMode="External"/><Relationship Id="rId293" Type="http://schemas.openxmlformats.org/officeDocument/2006/relationships/hyperlink" Target="mailto:danielalejandrozapata36@gmail.com" TargetMode="External"/><Relationship Id="rId307" Type="http://schemas.openxmlformats.org/officeDocument/2006/relationships/hyperlink" Target="https://www.secop.gov.co/CO1ContractsManagement/Tendering/ProcurementContractEdit/View?docUniqueIdentifier=CO1.PCCNTR.4831410&amp;prevCtxUrl=https%3a%2f%2fwww.secop.gov.co%3a443%2fCO1ContractsManagement%2fTendering%2fProcurementContractManagement%2fIndex&amp;prevCtxLbl=Contratos+" TargetMode="External"/><Relationship Id="rId328" Type="http://schemas.openxmlformats.org/officeDocument/2006/relationships/hyperlink" Target="http://gestiontransparente.com/Rendicion/hstContrato.aspx?p1=000236&amp;p2=CPS-838-2023&amp;p3=1569689" TargetMode="External"/><Relationship Id="rId349" Type="http://schemas.openxmlformats.org/officeDocument/2006/relationships/hyperlink" Target="https://www.secop.gov.co/CO1ContractsManagement/Tendering/ProcurementContractEdit/View?docUniqueIdentifier=CO1.PCCNTR.4874076&amp;prevCtxUrl=https%3a%2f%2fwww.secop.gov.co%3a443%2fCO1ContractsManagement%2fTendering%2fProcurementContractManagement%2fIndex&amp;prevCtxLbl=Contratos+" TargetMode="External"/><Relationship Id="rId88" Type="http://schemas.openxmlformats.org/officeDocument/2006/relationships/hyperlink" Target="http://gestiontransparente.com/Rendicion/hstContrato.aspx?p1=000236&amp;p2=CPS-752-2023&amp;p3=1552862" TargetMode="External"/><Relationship Id="rId111" Type="http://schemas.openxmlformats.org/officeDocument/2006/relationships/hyperlink" Target="https://www.secop.gov.co/CO1ContractsManagement/Tendering/ProcurementContractEdit/View?docUniqueIdentifier=CO1.PCCNTR.4536431&amp;prevCtxUrl=https%3a%2f%2fwww.secop.gov.co%2fCO1ContractsManagement%2fTendering%2fProcurementContractManagement%2fIndex&amp;prevCtxLbl=Contratos+" TargetMode="External"/><Relationship Id="rId132" Type="http://schemas.openxmlformats.org/officeDocument/2006/relationships/hyperlink" Target="https://www.secop.gov.co/CO1ContractsManagement/Tendering/ProcurementContractEdit/View?docUniqueIdentifier=CO1.PCCNTR.4576602&amp;prevCtxUrl=https%3a%2f%2fwww.secop.gov.co%2fCO1ContractsManagement%2fTendering%2fProcurementContractManagement%2fIndex&amp;prevCtxLbl=Contratos+" TargetMode="External"/><Relationship Id="rId153" Type="http://schemas.openxmlformats.org/officeDocument/2006/relationships/hyperlink" Target="mailto:ccabrera130977@gmail.com" TargetMode="External"/><Relationship Id="rId174" Type="http://schemas.openxmlformats.org/officeDocument/2006/relationships/hyperlink" Target="https://www.secop.gov.co/CO1ContractsManagement/Tendering/ProcurementContractEdit/View?docUniqueIdentifier=CO1.PCCNTR.4713537&amp;prevCtxUrl=https%3a%2f%2fwww.secop.gov.co%2fCO1ContractsManagement%2fTendering%2fProcurementContractManagement%2fIndex&amp;prevCtxLbl=Contratos+" TargetMode="External"/><Relationship Id="rId195" Type="http://schemas.openxmlformats.org/officeDocument/2006/relationships/hyperlink" Target="http://gestiontransparente.com/Rendicion/hstContrato.aspx?p1=000236&amp;p2=CPS-781-2023&amp;p3=1560284" TargetMode="External"/><Relationship Id="rId209" Type="http://schemas.openxmlformats.org/officeDocument/2006/relationships/hyperlink" Target="http://gestiontransparente.com/Rendicion/hstContrato.aspx?p1=000236&amp;p2=CPS-786-2023&amp;p3=1565136" TargetMode="External"/><Relationship Id="rId360" Type="http://schemas.openxmlformats.org/officeDocument/2006/relationships/hyperlink" Target="http://gestiontransparente.com/Rendicion/hstContrato.aspx?p1=000236&amp;p2=CPS-846-2023&amp;p3=1574916" TargetMode="External"/><Relationship Id="rId381" Type="http://schemas.openxmlformats.org/officeDocument/2006/relationships/hyperlink" Target="https://www.secop.gov.co/CO1ContractsManagement/Tendering/ProcurementContractEdit/View?docUniqueIdentifier=CO1.PCCNTR.4906635&amp;prevCtxUrl=https%3a%2f%2fwww.secop.gov.co%3a443%2fCO1ContractsManagement%2fTendering%2fProcurementContractManagement%2fIndex&amp;prevCtxLbl=Contratos+" TargetMode="External"/><Relationship Id="rId416" Type="http://schemas.openxmlformats.org/officeDocument/2006/relationships/hyperlink" Target="http://gestiontransparente.com/Rendicion/hstContrato.aspx?p1=000236&amp;p2=CPS-867-2023&amp;p3=1577724" TargetMode="External"/><Relationship Id="rId220" Type="http://schemas.openxmlformats.org/officeDocument/2006/relationships/hyperlink" Target="https://www.secop.gov.co/CO1ContractsManagement/Tendering/ProcurementContractEdit/View?docUniqueIdentifier=CO1.PCCNTR.4811789&amp;prevCtxUrl=https%3a%2f%2fwww.secop.gov.co%3a443%2fCO1ContractsManagement%2fTendering%2fProcurementContractManagement%2fIndex&amp;prevCtxLbl=Contratos+" TargetMode="External"/><Relationship Id="rId241" Type="http://schemas.openxmlformats.org/officeDocument/2006/relationships/hyperlink" Target="mailto:yoso@misena.edu.co" TargetMode="External"/><Relationship Id="rId437" Type="http://schemas.openxmlformats.org/officeDocument/2006/relationships/hyperlink" Target="mailto:santiagocallejas.92@gmail.com" TargetMode="External"/><Relationship Id="rId458" Type="http://schemas.openxmlformats.org/officeDocument/2006/relationships/hyperlink" Target="https://www.secop.gov.co/CO1ContractsManagement/Tendering/ProcurementContractEdit/View?docUniqueIdentifier=CO1.PCCNTR.5029552&amp;prevCtxUrl=https%3a%2f%2fwww.secop.gov.co%3a443%2fCO1ContractsManagement%2fTendering%2fProcurementContractManagement%2fIndex&amp;prevCtxLbl=Contratos+" TargetMode="External"/><Relationship Id="rId479" Type="http://schemas.openxmlformats.org/officeDocument/2006/relationships/hyperlink" Target="https://www.secop.gov.co/CO1ContractsManagement/Tendering/ProcurementContractEdit/View?docUniqueIdentifier=CO1.PCCNTR.5198968&amp;prevCtxUrl=https%3a%2f%2fwww.secop.gov.co%3a443%2fCO1ContractsManagement%2fTendering%2fProcurementContractManagement%2fIndex&amp;prevCtxLbl=Contratos+" TargetMode="External"/><Relationship Id="rId15" Type="http://schemas.openxmlformats.org/officeDocument/2006/relationships/hyperlink" Target="mailto:narvaezmartinesneyantonio@gmail.com" TargetMode="External"/><Relationship Id="rId36" Type="http://schemas.openxmlformats.org/officeDocument/2006/relationships/hyperlink" Target="https://www.secop.gov.co/CO1ContractsManagement/Tendering/ProcurementContractEdit/View?docUniqueIdentifier=CO1.PCCNTR.4532691&amp;prevCtxUrl=https%3a%2f%2fwww.secop.gov.co%2fCO1ContractsManagement%2fTendering%2fProcurementContractManagement%2fIndex&amp;prevCtxLbl=Contratos+" TargetMode="External"/><Relationship Id="rId57" Type="http://schemas.openxmlformats.org/officeDocument/2006/relationships/hyperlink" Target="mailto:anamariagarcia@gmail.com" TargetMode="External"/><Relationship Id="rId262" Type="http://schemas.openxmlformats.org/officeDocument/2006/relationships/hyperlink" Target="http://gestiontransparente.com/Rendicion/hstContrato.aspx?p1=000236&amp;p2=CPS-802-2023&amp;p3=1564870" TargetMode="External"/><Relationship Id="rId283" Type="http://schemas.openxmlformats.org/officeDocument/2006/relationships/hyperlink" Target="mailto:dayanaguzman047@gmail.com" TargetMode="External"/><Relationship Id="rId318" Type="http://schemas.openxmlformats.org/officeDocument/2006/relationships/hyperlink" Target="http://gestiontransparente.com/Rendicion/hstContrato.aspx?p1=000236&amp;p2=CPS-827-2023&amp;p3=1569519" TargetMode="External"/><Relationship Id="rId339" Type="http://schemas.openxmlformats.org/officeDocument/2006/relationships/hyperlink" Target="https://www.secop.gov.co/CO1ContractsManagement/Tendering/ProcurementContractEdit/View?docUniqueIdentifier=CO1.PCCNTR.4883763&amp;prevCtxUrl=https%3a%2f%2fwww.secop.gov.co%3a443%2fCO1ContractsManagement%2fTendering%2fProcurementContractManagement%2fIndex&amp;prevCtxLbl=Contratos+" TargetMode="External"/><Relationship Id="rId490" Type="http://schemas.openxmlformats.org/officeDocument/2006/relationships/hyperlink" Target="http://www.gestiontransparente.com/Rendicion/hstContrato.aspx?p1=000236&amp;p2=CM-043-2023&amp;p3=1610462" TargetMode="External"/><Relationship Id="rId78" Type="http://schemas.openxmlformats.org/officeDocument/2006/relationships/hyperlink" Target="http://gestiontransparente.com/Rendicion/hstContrato.aspx?p1=000236&amp;p2=CPS-744-2023&amp;p3=1536526" TargetMode="External"/><Relationship Id="rId99" Type="http://schemas.openxmlformats.org/officeDocument/2006/relationships/hyperlink" Target="http://gestiontransparente.com/Rendicion/hstContrato.aspx?p1=000236&amp;p2=CPS-763-2023&amp;p3=1553570" TargetMode="External"/><Relationship Id="rId101" Type="http://schemas.openxmlformats.org/officeDocument/2006/relationships/hyperlink" Target="mailto:santiagocv123@hotmail.com" TargetMode="External"/><Relationship Id="rId122" Type="http://schemas.openxmlformats.org/officeDocument/2006/relationships/hyperlink" Target="https://www.secop.gov.co/CO1ContractsManagement/Tendering/ProcurementContractEdit/View?docUniqueIdentifier=CO1.PCCNTR.4603288&amp;prevCtxUrl=https%3a%2f%2fwww.secop.gov.co%2fCO1ContractsManagement%2fTendering%2fProcurementContractManagement%2fIndex&amp;prevCtxLbl=Contratos+" TargetMode="External"/><Relationship Id="rId143" Type="http://schemas.openxmlformats.org/officeDocument/2006/relationships/hyperlink" Target="mailto:banquetesamanda@une.net.co" TargetMode="External"/><Relationship Id="rId164" Type="http://schemas.openxmlformats.org/officeDocument/2006/relationships/hyperlink" Target="https://www.secop.gov.co/CO1ContractsManagement/Tendering/ProcurementContractEdit/View?docUniqueIdentifier=CO1.PCCNTR.4713681&amp;prevCtxUrl=https%3a%2f%2fwww.secop.gov.co%2fCO1ContractsManagement%2fTendering%2fProcurementContractManagement%2fIndex&amp;prevCtxLbl=Contratos+" TargetMode="External"/><Relationship Id="rId185" Type="http://schemas.openxmlformats.org/officeDocument/2006/relationships/hyperlink" Target="mailto:saludocupacional.jalvarez@gmail.com" TargetMode="External"/><Relationship Id="rId350" Type="http://schemas.openxmlformats.org/officeDocument/2006/relationships/hyperlink" Target="http://gestiontransparente.com/Rendicion/hstContrato.aspx?p1=000236&amp;p2=CPS-841-2023&amp;p3=1572094" TargetMode="External"/><Relationship Id="rId371" Type="http://schemas.openxmlformats.org/officeDocument/2006/relationships/hyperlink" Target="https://www.secop.gov.co/CO1ContractsManagement/Tendering/ProcurementContractEdit/View?docUniqueIdentifier=CO1.PCCNTR.4906100&amp;prevCtxUrl=https%3a%2f%2fwww.secop.gov.co%3a443%2fCO1ContractsManagement%2fTendering%2fProcurementContractManagement%2fIndex&amp;prevCtxLbl=Contratos+" TargetMode="External"/><Relationship Id="rId406" Type="http://schemas.openxmlformats.org/officeDocument/2006/relationships/hyperlink" Target="http://gestiontransparente.com/Rendicion/hstContrato.aspx?p1=000236&amp;p2=OS-FONDOPAZ-007-2023&amp;p3=1564458" TargetMode="External"/><Relationship Id="rId9" Type="http://schemas.openxmlformats.org/officeDocument/2006/relationships/hyperlink" Target="https://www.secop.gov.co/CO1ContractsManagement/Tendering/ProcurementContractEdit/View?docUniqueIdentifier=CO1.PCCNTR.4459734&amp;prevCtxUrl=https%3a%2f%2fwww.secop.gov.co%2fCO1ContractsManagement%2fTendering%2fProcurementContractManagement%2fIndex&amp;prevCtxLbl=Contratos+" TargetMode="External"/><Relationship Id="rId210" Type="http://schemas.openxmlformats.org/officeDocument/2006/relationships/hyperlink" Target="mailto:esteban.gallo@fcgsas.com" TargetMode="External"/><Relationship Id="rId392" Type="http://schemas.openxmlformats.org/officeDocument/2006/relationships/hyperlink" Target="https://www.secop.gov.co/CO1ContractsManagement/Tendering/ProcurementContractEdit/View?docUniqueIdentifier=CO1.PCCNTR.4919731&amp;prevCtxUrl=https%3a%2f%2fwww.secop.gov.co%3a443%2fCO1ContractsManagement%2fTendering%2fProcurementContractManagement%2fIndex&amp;prevCtxLbl=Contratos+" TargetMode="External"/><Relationship Id="rId427" Type="http://schemas.openxmlformats.org/officeDocument/2006/relationships/hyperlink" Target="https://www.secop.gov.co/CO1ContractsManagement/Tendering/ProcurementContractEdit/View?docUniqueIdentifier=CO1.PCCNTR.4992017&amp;prevCtxUrl=https%3a%2f%2fwww.secop.gov.co%3a443%2fCO1ContractsManagement%2fTendering%2fProcurementContractManagement%2fIndex&amp;prevCtxLbl=Contratos+" TargetMode="External"/><Relationship Id="rId448" Type="http://schemas.openxmlformats.org/officeDocument/2006/relationships/hyperlink" Target="https://www.secop.gov.co/CO1ContractsManagement/Tendering/ProcurementContractEdit/View?docUniqueIdentifier=CO1.PCCNTR.4993325&amp;prevCtxUrl=https%3a%2f%2fwww.secop.gov.co%3a443%2fCO1ContractsManagement%2fTendering%2fProcurementContractManagement%2fIndex&amp;prevCtxLbl=Contratos+" TargetMode="External"/><Relationship Id="rId469" Type="http://schemas.openxmlformats.org/officeDocument/2006/relationships/hyperlink" Target="https://www.secop.gov.co/CO1ContractsManagement/Tendering/ProcurementContractEdit/View?docUniqueIdentifier=CO1.PCCNTR.5146525&amp;prevCtxUrl=https%3a%2f%2fwww.secop.gov.co%3a443%2fCO1ContractsManagement%2fTendering%2fProcurementContractManagement%2fIndex&amp;prevCtxLbl=Contratos+" TargetMode="External"/><Relationship Id="rId26" Type="http://schemas.openxmlformats.org/officeDocument/2006/relationships/hyperlink" Target="https://www.secop.gov.co/CO1ContractsManagement/Tendering/ProcurementContractEdit/View?docUniqueIdentifier=CO1.PCCNTR.4423113&amp;prevCtxUrl=https%3a%2f%2fwww.secop.gov.co%2fCO1ContractsManagement%2fTendering%2fProcurementContractManagement%2fIndex&amp;prevCtxLbl=Contratos+" TargetMode="External"/><Relationship Id="rId231" Type="http://schemas.openxmlformats.org/officeDocument/2006/relationships/hyperlink" Target="mailto:guillo9782@gmail.com" TargetMode="External"/><Relationship Id="rId252" Type="http://schemas.openxmlformats.org/officeDocument/2006/relationships/hyperlink" Target="http://gestiontransparente.com/Rendicion/hstContrato.aspx?p1=000236&amp;p2=CPS-792-2023&amp;p3=1564240" TargetMode="External"/><Relationship Id="rId273" Type="http://schemas.openxmlformats.org/officeDocument/2006/relationships/hyperlink" Target="http://gestiontransparente.com/Rendicion/hstContrato.aspx?p1=000236&amp;p2=CPS-808-2023&amp;p3=1564959" TargetMode="External"/><Relationship Id="rId294" Type="http://schemas.openxmlformats.org/officeDocument/2006/relationships/hyperlink" Target="https://www.secop.gov.co/CO1ContractsManagement/Tendering/ProcurementContractEdit/View?docUniqueIdentifier=CO1.PCCNTR.4830786&amp;prevCtxUrl=https%3a%2f%2fwww.secop.gov.co%3a443%2fCO1ContractsManagement%2fTendering%2fProcurementContractManagement%2fIndex&amp;prevCtxLbl=Contratos+" TargetMode="External"/><Relationship Id="rId308" Type="http://schemas.openxmlformats.org/officeDocument/2006/relationships/hyperlink" Target="http://gestiontransparente.com/Rendicion/hstContrato.aspx?p1=000236&amp;p2=CPS-819-2023&amp;p3=1565064" TargetMode="External"/><Relationship Id="rId329" Type="http://schemas.openxmlformats.org/officeDocument/2006/relationships/hyperlink" Target="https://www.secop.gov.co/CO1ContractsManagement/Tendering/ProcurementContractEdit/View?docUniqueIdentifier=CO1.PCCNTR.4882667&amp;prevCtxUrl=https%3a%2f%2fwww.secop.gov.co%3a443%2fCO1ContractsManagement%2fTendering%2fProcurementContractManagement%2fIndex&amp;prevCtxLbl=Contratos+" TargetMode="External"/><Relationship Id="rId480" Type="http://schemas.openxmlformats.org/officeDocument/2006/relationships/hyperlink" Target="https://www.secop.gov.co/CO1ContractsManagement/Tendering/ProcurementContractEdit/View?docUniqueIdentifier=CO1.PCCNTR.5225865&amp;prevCtxUrl=https%3a%2f%2fwww.secop.gov.co%3a443%2fCO1ContractsManagement%2fTendering%2fProcurementContractManagement%2fIndex&amp;prevCtxLbl=Contratos+" TargetMode="External"/><Relationship Id="rId47" Type="http://schemas.openxmlformats.org/officeDocument/2006/relationships/hyperlink" Target="mailto:conifru@gmail.com" TargetMode="External"/><Relationship Id="rId68" Type="http://schemas.openxmlformats.org/officeDocument/2006/relationships/hyperlink" Target="https://www.secop.gov.co/CO1ContractsManagement/Tendering/ProcurementContractEdit/View?docUniqueIdentifier=CO1.PCCNTR.4587012&amp;prevCtxUrl=https%3a%2f%2fwww.secop.gov.co%2fCO1ContractsManagement%2fTendering%2fProcurementContractManagement%2fIndex&amp;prevCtxLbl=Contratos+" TargetMode="External"/><Relationship Id="rId89" Type="http://schemas.openxmlformats.org/officeDocument/2006/relationships/hyperlink" Target="http://gestiontransparente.com/Rendicion/hstContrato.aspx?p1=000236&amp;p2=CPS-753-2023&amp;p3=1552885" TargetMode="External"/><Relationship Id="rId112" Type="http://schemas.openxmlformats.org/officeDocument/2006/relationships/hyperlink" Target="http://gestiontransparente.com/Rendicion/hstContrato.aspx?p1=000236&amp;p2=CPS-769-2023&amp;p3=1553135" TargetMode="External"/><Relationship Id="rId133" Type="http://schemas.openxmlformats.org/officeDocument/2006/relationships/hyperlink" Target="http://gestiontransparente.com/Rendicion/hstContrato.aspx?p1=000236&amp;p2=CR-070-2023&amp;p3=1553396" TargetMode="External"/><Relationship Id="rId154" Type="http://schemas.openxmlformats.org/officeDocument/2006/relationships/hyperlink" Target="https://www.secop.gov.co/CO1ContractsManagement/Tendering/ProcurementContractEdit/View?docUniqueIdentifier=CO1.PCCNTR.4714287&amp;prevCtxUrl=https%3a%2f%2fwww.secop.gov.co%2fCO1ContractsManagement%2fTendering%2fProcurementContractManagement%2fIndex&amp;prevCtxLbl=Contratos+" TargetMode="External"/><Relationship Id="rId175" Type="http://schemas.openxmlformats.org/officeDocument/2006/relationships/hyperlink" Target="mailto:claudia.fernandez@eurollantas.com.co" TargetMode="External"/><Relationship Id="rId340" Type="http://schemas.openxmlformats.org/officeDocument/2006/relationships/hyperlink" Target="https://www.secop.gov.co/CO1ContractsManagement/Tendering/ProcurementContractEdit/View?docUniqueIdentifier=CO1.PCCNTR.4883841&amp;prevCtxUrl=https%3a%2f%2fwww.secop.gov.co%3a443%2fCO1ContractsManagement%2fTendering%2fProcurementContractManagement%2fIndex&amp;prevCtxLbl=Contratos+" TargetMode="External"/><Relationship Id="rId361" Type="http://schemas.openxmlformats.org/officeDocument/2006/relationships/hyperlink" Target="https://www.secop.gov.co/CO1ContractsManagement/Tendering/ProcurementContractEdit/View?docUniqueIdentifier=CO1.PCCNTR.4885532&amp;prevCtxUrl=https%3a%2f%2fwww.secop.gov.co%3a443%2fCO1ContractsManagement%2fTendering%2fProcurementContractManagement%2fIndex&amp;prevCtxLbl=Contratos+" TargetMode="External"/><Relationship Id="rId196" Type="http://schemas.openxmlformats.org/officeDocument/2006/relationships/hyperlink" Target="http://gestiontransparente.com/Rendicion/hstContrato.aspx?p1=000236&amp;p2=CPS-782-2023&amp;p3=1560295" TargetMode="External"/><Relationship Id="rId200" Type="http://schemas.openxmlformats.org/officeDocument/2006/relationships/hyperlink" Target="http://gestiontransparente.com/Rendicion/hstContrato.aspx?p1=000236&amp;p2=OS-143-2023&amp;p3=1562359" TargetMode="External"/><Relationship Id="rId382" Type="http://schemas.openxmlformats.org/officeDocument/2006/relationships/hyperlink" Target="http://www.gestiontransparente.com/Rendicion/hstContrato.aspx?p1=000236&amp;p2=CPS-855-2023&amp;p3=1575298" TargetMode="External"/><Relationship Id="rId417" Type="http://schemas.openxmlformats.org/officeDocument/2006/relationships/hyperlink" Target="http://gestiontransparente.com/Rendicion/hstContrato.aspx?p1=000236&amp;p2=CPS-869-2023&amp;p3=1577759" TargetMode="External"/><Relationship Id="rId438" Type="http://schemas.openxmlformats.org/officeDocument/2006/relationships/hyperlink" Target="http://gestiontransparente.com/Rendicion/hstContrato.aspx?p1=000236&amp;p2=CPS-882-2023&amp;p3=1586334" TargetMode="External"/><Relationship Id="rId459" Type="http://schemas.openxmlformats.org/officeDocument/2006/relationships/hyperlink" Target="http://gestiontransparente.com/Rendicion/hstContrato.aspx?p1=000236&amp;p2=CPS-889-2023&amp;p3=1595908" TargetMode="External"/><Relationship Id="rId16" Type="http://schemas.openxmlformats.org/officeDocument/2006/relationships/hyperlink" Target="https://www.secop.gov.co/CO1ContractsManagement/Tendering/ProcurementContractEdit/View?docUniqueIdentifier=CO1.PCCNTR.4460125&amp;prevCtxUrl=https%3a%2f%2fwww.secop.gov.co%3a443%2fCO1ContractsManagement%2fTendering%2fProcurementContractManagement%2fIndex&amp;prevCtxLbl=Contratos+" TargetMode="External"/><Relationship Id="rId221" Type="http://schemas.openxmlformats.org/officeDocument/2006/relationships/hyperlink" Target="http://gestiontransparente.com/Rendicion/hstContrato.aspx?p1=000236&amp;p2=CPS-791-2023&amp;p3=1564202" TargetMode="External"/><Relationship Id="rId242" Type="http://schemas.openxmlformats.org/officeDocument/2006/relationships/hyperlink" Target="https://www.secop.gov.co/CO1ContractsManagement/Tendering/ProcurementContractEdit/View?docUniqueIdentifier=CO1.PCCNTR.4830066&amp;prevCtxUrl=https%3a%2f%2fwww.secop.gov.co%3a443%2fCO1ContractsManagement%2fTendering%2fProcurementContractManagement%2fIndex&amp;prevCtxLbl=Contratos+" TargetMode="External"/><Relationship Id="rId263" Type="http://schemas.openxmlformats.org/officeDocument/2006/relationships/hyperlink" Target="http://gestiontransparente.com/Rendicion/hstContrato.aspx?p1=000236&amp;p2=CPS-803-2023&amp;p3=1564884" TargetMode="External"/><Relationship Id="rId284" Type="http://schemas.openxmlformats.org/officeDocument/2006/relationships/hyperlink" Target="https://www.secop.gov.co/CO1ContractsManagement/Tendering/ProcurementContractEdit/View?docUniqueIdentifier=CO1.PCCNTR.4829700&amp;prevCtxUrl=https%3a%2f%2fwww.secop.gov.co%3a443%2fCO1ContractsManagement%2fTendering%2fProcurementContractManagement%2fIndex&amp;prevCtxLbl=Contratos+" TargetMode="External"/><Relationship Id="rId319" Type="http://schemas.openxmlformats.org/officeDocument/2006/relationships/hyperlink" Target="http://gestiontransparente.com/Rendicion/hstContrato.aspx?p1=000236&amp;p2=CPS-828-2023&amp;p3=1569581" TargetMode="External"/><Relationship Id="rId470" Type="http://schemas.openxmlformats.org/officeDocument/2006/relationships/hyperlink" Target="https://www.secop.gov.co/CO1ContractsManagement/Tendering/ProcurementContractEdit/View?docUniqueIdentifier=CO1.PCCNTR.5139908&amp;prevCtxUrl=https%3a%2f%2fwww.secop.gov.co%3a443%2fCO1ContractsManagement%2fTendering%2fProcurementContractManagement%2fIndex&amp;prevCtxLbl=Contratos+" TargetMode="External"/><Relationship Id="rId491" Type="http://schemas.openxmlformats.org/officeDocument/2006/relationships/printerSettings" Target="../printerSettings/printerSettings1.bin"/><Relationship Id="rId37" Type="http://schemas.openxmlformats.org/officeDocument/2006/relationships/hyperlink" Target="mailto:cristina-sv@hotmail.com" TargetMode="External"/><Relationship Id="rId58" Type="http://schemas.openxmlformats.org/officeDocument/2006/relationships/hyperlink" Target="https://www.secop.gov.co/CO1ContractsManagement/Tendering/ProcurementContractEdit/View?docUniqueIdentifier=CO1.PCCNTR.4534950&amp;prevCtxUrl=https%3a%2f%2fwww.secop.gov.co%2fCO1ContractsManagement%2fTendering%2fProcurementContractManagement%2fIndex&amp;prevCtxLbl=Contratos+" TargetMode="External"/><Relationship Id="rId79" Type="http://schemas.openxmlformats.org/officeDocument/2006/relationships/hyperlink" Target="http://gestiontransparente.com/Rendicion/hstContrato.aspx?p1=000236&amp;p2=CPS-745-2023&amp;p3=1536538" TargetMode="External"/><Relationship Id="rId102" Type="http://schemas.openxmlformats.org/officeDocument/2006/relationships/hyperlink" Target="https://www.secop.gov.co/CO1ContractsManagement/Tendering/ProcurementContractEdit/View?docUniqueIdentifier=CO1.PCCNTR.4496961&amp;prevCtxUrl=https%3a%2f%2fwww.secop.gov.co%2fCO1ContractsManagement%2fTendering%2fProcurementContractManagement%2fIndex&amp;prevCtxLbl=Contratos+" TargetMode="External"/><Relationship Id="rId123" Type="http://schemas.openxmlformats.org/officeDocument/2006/relationships/hyperlink" Target="http://gestiontransparente.com/Rendicion/hstContrato.aspx?p1=000236&amp;p2=CS-105-2023&amp;p3=1553577" TargetMode="External"/><Relationship Id="rId144" Type="http://schemas.openxmlformats.org/officeDocument/2006/relationships/hyperlink" Target="https://www.secop.gov.co/CO1ContractsManagement/Tendering/ProcurementContractEdit/View?docUniqueIdentifier=CO1.PCCNTR.4705894&amp;prevCtxUrl=https%3a%2f%2fwww.secop.gov.co%2fCO1ContractsManagement%2fTendering%2fProcurementContractManagement%2fIndex&amp;prevCtxLbl=Contratos+" TargetMode="External"/><Relationship Id="rId330" Type="http://schemas.openxmlformats.org/officeDocument/2006/relationships/hyperlink" Target="https://www.secop.gov.co/CO1ContractsManagement/Tendering/ProcurementContractEdit/View?docUniqueIdentifier=CO1.PCCNTR.4882779&amp;prevCtxUrl=https%3a%2f%2fwww.secop.gov.co%3a443%2fCO1ContractsManagement%2fTendering%2fProcurementContractManagement%2fIndex&amp;prevCtxLbl=Contratos+" TargetMode="External"/><Relationship Id="rId90" Type="http://schemas.openxmlformats.org/officeDocument/2006/relationships/hyperlink" Target="http://gestiontransparente.com/Rendicion/hstContrato.aspx?p1=000236&amp;p2=CPS-754-2023&amp;p3=1550291" TargetMode="External"/><Relationship Id="rId165" Type="http://schemas.openxmlformats.org/officeDocument/2006/relationships/hyperlink" Target="mailto:teresatobon00@gmail.com" TargetMode="External"/><Relationship Id="rId186" Type="http://schemas.openxmlformats.org/officeDocument/2006/relationships/hyperlink" Target="https://www.secop.gov.co/CO1ContractsManagement/Tendering/ProcurementContractEdit/View?docUniqueIdentifier=CO1.PCCNTR.4811483&amp;prevCtxUrl=https%3a%2f%2fwww.secop.gov.co%3a443%2fCO1ContractsManagement%2fTendering%2fProcurementContractManagement%2fIndex&amp;prevCtxLbl=Contratos+" TargetMode="External"/><Relationship Id="rId351" Type="http://schemas.openxmlformats.org/officeDocument/2006/relationships/hyperlink" Target="https://www.secop.gov.co/CO1ContractsManagement/Tendering/ProcurementContractEdit/View?docUniqueIdentifier=CO1.PCCNTR.4873997&amp;prevCtxUrl=https%3a%2f%2fwww.secop.gov.co%3a443%2fCO1ContractsManagement%2fTendering%2fProcurementContractManagement%2fIndex&amp;prevCtxLbl=Contratos+" TargetMode="External"/><Relationship Id="rId372" Type="http://schemas.openxmlformats.org/officeDocument/2006/relationships/hyperlink" Target="http://gestiontransparente.com/Rendicion/hstContrato.aspx?p1=000236&amp;p2=CPS-850-2023&amp;p3=1575160" TargetMode="External"/><Relationship Id="rId393" Type="http://schemas.openxmlformats.org/officeDocument/2006/relationships/hyperlink" Target="https://www.secop.gov.co/CO1ContractsManagement/Tendering/ProcurementContractEdit/View?docUniqueIdentifier=CO1.PCCNTR.4919708&amp;prevCtxUrl=https%3a%2f%2fwww.secop.gov.co%3a443%2fCO1ContractsManagement%2fTendering%2fProcurementContractManagement%2fIndex&amp;prevCtxLbl=Contratos+" TargetMode="External"/><Relationship Id="rId407" Type="http://schemas.openxmlformats.org/officeDocument/2006/relationships/hyperlink" Target="http://gestiontransparente.com/Rendicion/hstContrato.aspx?p1=000236&amp;p2=OS-FONDOPAZ-009-2023&amp;p3=1564490" TargetMode="External"/><Relationship Id="rId428" Type="http://schemas.openxmlformats.org/officeDocument/2006/relationships/hyperlink" Target="http://gestiontransparente.com/Rendicion/hstContrato.aspx?p1=000236&amp;p2=CPS-877-2023&amp;p3=1586231" TargetMode="External"/><Relationship Id="rId449" Type="http://schemas.openxmlformats.org/officeDocument/2006/relationships/hyperlink" Target="http://gestiontransparente.com/Rendicion/hstContrato.aspx?p1=000236&amp;p2=CPS-887-2023&amp;p3=1586500" TargetMode="External"/><Relationship Id="rId211" Type="http://schemas.openxmlformats.org/officeDocument/2006/relationships/hyperlink" Target="mailto:yennylondonokids@gmail.com" TargetMode="External"/><Relationship Id="rId232" Type="http://schemas.openxmlformats.org/officeDocument/2006/relationships/hyperlink" Target="https://www.secop.gov.co/CO1ContractsManagement/Tendering/ProcurementContractEdit/View?docUniqueIdentifier=CO1.PCCNTR.4830083&amp;prevCtxUrl=https%3a%2f%2fwww.secop.gov.co%3a443%2fCO1ContractsManagement%2fTendering%2fProcurementContractManagement%2fIndex&amp;prevCtxLbl=Contratos+" TargetMode="External"/><Relationship Id="rId253" Type="http://schemas.openxmlformats.org/officeDocument/2006/relationships/hyperlink" Target="http://gestiontransparente.com/Rendicion/hstContrato.aspx?p1=000236&amp;p2=CPS-793-2023&amp;p3=1564433" TargetMode="External"/><Relationship Id="rId274" Type="http://schemas.openxmlformats.org/officeDocument/2006/relationships/hyperlink" Target="mailto:josesalazarmarin7@gmail.com" TargetMode="External"/><Relationship Id="rId295" Type="http://schemas.openxmlformats.org/officeDocument/2006/relationships/hyperlink" Target="http://gestiontransparente.com/Rendicion/hstContrato.aspx?p1=000236&amp;p2=CPS-815-2023&amp;p3=1565060" TargetMode="External"/><Relationship Id="rId309" Type="http://schemas.openxmlformats.org/officeDocument/2006/relationships/hyperlink" Target="mailto:mocarespi@gmail.com" TargetMode="External"/><Relationship Id="rId460" Type="http://schemas.openxmlformats.org/officeDocument/2006/relationships/hyperlink" Target="https://www.secop.gov.co/CO1ContractsManagement/Tendering/ProcurementContractEdit/View?docUniqueIdentifier=CO1.PCCNTR.5090897&amp;prevCtxUrl=https%3a%2f%2fwww.secop.gov.co%3a443%2fCO1ContractsManagement%2fTendering%2fProcurementContractManagement%2fIndex&amp;prevCtxLbl=Contratos+" TargetMode="External"/><Relationship Id="rId481" Type="http://schemas.openxmlformats.org/officeDocument/2006/relationships/hyperlink" Target="https://www.secop.gov.co/CO1ContractsManagement/Tendering/ProcurementContractEdit/View?docUniqueIdentifier=CO1.PCCNTR.5233325&amp;prevCtxUrl=https%3a%2f%2fwww.secop.gov.co%3a443%2fCO1ContractsManagement%2fTendering%2fProcurementContractManagement%2fIndex&amp;prevCtxLbl=Contratos+" TargetMode="External"/><Relationship Id="rId27" Type="http://schemas.openxmlformats.org/officeDocument/2006/relationships/hyperlink" Target="mailto:idagut@gmail.com" TargetMode="External"/><Relationship Id="rId48" Type="http://schemas.openxmlformats.org/officeDocument/2006/relationships/hyperlink" Target="https://www.secop.gov.co/CO1ContractsManagement/Tendering/ProcurementContractEdit/View?docUniqueIdentifier=CO1.PCCNTR.4534205&amp;prhttps://www.secop.gov.co/CO1ContractsManagement/Tendering/ProcurementContractEdit/View?docUniqueIdentifier=CO1.PCCNTR.4534149&amp;prevCtxUrl=https%3a%2f%2fwww.secop.gov.co%2fCO1ContractsManagement%2fTendering%2fProcurementContractManagement%2fIndex&amp;prevCtxLbl=Contratos+evCtxUrl=https%3a%2f%2fwww.secop.gov.co%2fCO1ContractsManagement%2fTendering%2fProcurementContractManagement%2fIndex&amp;prevCtxLbl=Contratos+" TargetMode="External"/><Relationship Id="rId69" Type="http://schemas.openxmlformats.org/officeDocument/2006/relationships/hyperlink" Target="http://gestiontransparente.com/Rendicion/hstContrato.aspx?p1=000236&amp;p2=CPS-735-2023&amp;p3=1533877" TargetMode="External"/><Relationship Id="rId113" Type="http://schemas.openxmlformats.org/officeDocument/2006/relationships/hyperlink" Target="mailto:lorejaramillo.9812@gmail.com" TargetMode="External"/><Relationship Id="rId134" Type="http://schemas.openxmlformats.org/officeDocument/2006/relationships/hyperlink" Target="mailto:lhsolucionesautomotrices@gmail.com" TargetMode="External"/><Relationship Id="rId320" Type="http://schemas.openxmlformats.org/officeDocument/2006/relationships/hyperlink" Target="http://gestiontransparente.com/Rendicion/hstContrato.aspx?p1=000236&amp;p2=CPS-829-2023&amp;p3=1569595" TargetMode="External"/><Relationship Id="rId80" Type="http://schemas.openxmlformats.org/officeDocument/2006/relationships/hyperlink" Target="http://gestiontransparente.com/Rendicion/hstContrato.aspx?p1=000236&amp;p2=CPS-746-2023&amp;p3=1536712" TargetMode="External"/><Relationship Id="rId155" Type="http://schemas.openxmlformats.org/officeDocument/2006/relationships/hyperlink" Target="mailto:anethdelatorre@gmail.com" TargetMode="External"/><Relationship Id="rId176" Type="http://schemas.openxmlformats.org/officeDocument/2006/relationships/hyperlink" Target="https://www.secop.gov.co/CO1ContractsManagement/Tendering/ProcurementContractEdit/View?docUniqueIdentifier=CO1.PCCNTR.4718647&amp;prevCtxUrl=https%3a%2f%2fwww.secop.gov.co%2fCO1ContractsManagement%2fTendering%2fProcurementContractManagement%2fIndex&amp;prevCtxLbl=Contratos+" TargetMode="External"/><Relationship Id="rId197" Type="http://schemas.openxmlformats.org/officeDocument/2006/relationships/hyperlink" Target="http://gestiontransparente.com/Rendicion/hstContrato.aspx?p1=000236&amp;p2=CPS-783-2023&amp;p3=1560306" TargetMode="External"/><Relationship Id="rId341" Type="http://schemas.openxmlformats.org/officeDocument/2006/relationships/hyperlink" Target="https://www.secop.gov.co/CO1ContractsManagement/Tendering/ProcurementContractEdit/View?docUniqueIdentifier=CO1.PCCNTR.4884115&amp;prevCtxUrl=https%3a%2f%2fwww.secop.gov.co%3a443%2fCO1ContractsManagement%2fTendering%2fProcurementContractManagement%2fIndex&amp;prevCtxLbl=Contratos+" TargetMode="External"/><Relationship Id="rId362" Type="http://schemas.openxmlformats.org/officeDocument/2006/relationships/hyperlink" Target="http://gestiontransparente.com/Rendicion/hstContrato.aspx?p1=000236&amp;p2=CPS-847-2023&amp;p3=1574920" TargetMode="External"/><Relationship Id="rId383" Type="http://schemas.openxmlformats.org/officeDocument/2006/relationships/hyperlink" Target="https://www.secop.gov.co/CO1ContractsManagement/Tendering/ProcurementContractEdit/View?docUniqueIdentifier=CO1.PCCNTR.4905829&amp;prevCtxUrl=https%3a%2f%2fwww.secop.gov.co%3a443%2fCO1ContractsManagement%2fTendering%2fProcurementContractManagement%2fIndex&amp;prevCtxLbl=Contratos+" TargetMode="External"/><Relationship Id="rId418" Type="http://schemas.openxmlformats.org/officeDocument/2006/relationships/hyperlink" Target="http://gestiontransparente.com/Rendicion/hstContrato.aspx?p1=000236&amp;p2=CPS-870-2023&amp;p3=1577766" TargetMode="External"/><Relationship Id="rId439" Type="http://schemas.openxmlformats.org/officeDocument/2006/relationships/hyperlink" Target="https://www.secop.gov.co/CO1ContractsManagement/Tendering/ProcurementContractEdit/View?docUniqueIdentifier=CO1.PCCNTR.4993411&amp;prevCtxUrl=https%3a%2f%2fwww.secop.gov.co%3a443%2fCO1ContractsManagement%2fTendering%2fProcurementContractManagement%2fIndex&amp;prevCtxLbl=Contratos+" TargetMode="External"/><Relationship Id="rId201" Type="http://schemas.openxmlformats.org/officeDocument/2006/relationships/hyperlink" Target="http://gestiontransparente.com/Rendicion/hstContrato.aspx?p1=000236&amp;p2=OS-144-2023&amp;p3=1562825" TargetMode="External"/><Relationship Id="rId222" Type="http://schemas.openxmlformats.org/officeDocument/2006/relationships/hyperlink" Target="http://gestiontransparente.com/Rendicion/hstContrato.aspx?p1=000236&amp;p2=CPS-788-2023&amp;p3=1565322" TargetMode="External"/><Relationship Id="rId243" Type="http://schemas.openxmlformats.org/officeDocument/2006/relationships/hyperlink" Target="mailto:madatoqui1609@hotmail.com" TargetMode="External"/><Relationship Id="rId264" Type="http://schemas.openxmlformats.org/officeDocument/2006/relationships/hyperlink" Target="http://gestiontransparente.com/Rendicion/hstContrato.aspx?p1=000236&amp;p2=CPS-804-2023&amp;p3=1564888" TargetMode="External"/><Relationship Id="rId285" Type="http://schemas.openxmlformats.org/officeDocument/2006/relationships/hyperlink" Target="http://gestiontransparente.com/Rendicion/hstContrato.aspx?p1=000236&amp;p2=CPS-812-2023&amp;p3=1565057" TargetMode="External"/><Relationship Id="rId450" Type="http://schemas.openxmlformats.org/officeDocument/2006/relationships/hyperlink" Target="mailto:paula.rojas.torres@hotmail.com" TargetMode="External"/><Relationship Id="rId471" Type="http://schemas.openxmlformats.org/officeDocument/2006/relationships/hyperlink" Target="https://www.secop.gov.co/CO1ContractsManagement/Tendering/ProcurementContractEdit/View?docUniqueIdentifier=CO1.PCCNTR.5147156&amp;prevCtxUrl=https%3a%2f%2fwww.secop.gov.co%3a443%2fCO1ContractsManagement%2fTendering%2fProcurementContractManagement%2fIndex&amp;prevCtxLbl=Contratos+" TargetMode="External"/><Relationship Id="rId17" Type="http://schemas.openxmlformats.org/officeDocument/2006/relationships/hyperlink" Target="mailto:jommolinape@unal.edu.co" TargetMode="External"/><Relationship Id="rId38" Type="http://schemas.openxmlformats.org/officeDocument/2006/relationships/hyperlink" Target="https://www.secop.gov.co/CO1ContractsManagement/Tendering/ProcurementContractEdit/View?docUniqueIdentifier=CO1.PCCNTR.4532880&amp;prevCtxUrl=https%3a%2f%2fwww.secop.gov.co%2fCO1ContractsManagement%2fTendering%2fProcurementContractManagement%2fIndex&amp;prevCtxLbl=Contratos+" TargetMode="External"/><Relationship Id="rId59" Type="http://schemas.openxmlformats.org/officeDocument/2006/relationships/hyperlink" Target="mailto:lorena.jaramillo@outlook.com" TargetMode="External"/><Relationship Id="rId103" Type="http://schemas.openxmlformats.org/officeDocument/2006/relationships/hyperlink" Target="http://gestiontransparente.com/Rendicion/hstContrato.aspx?p1=000236&amp;p2=CPS-766-2023&amp;p3=1542655" TargetMode="External"/><Relationship Id="rId124" Type="http://schemas.openxmlformats.org/officeDocument/2006/relationships/hyperlink" Target="http://gestiontransparente.com/Rendicion/RegIngresoContract.aspx?p1=CPS-734-2023&amp;event=inicio" TargetMode="External"/><Relationship Id="rId310" Type="http://schemas.openxmlformats.org/officeDocument/2006/relationships/hyperlink" Target="https://www.secop.gov.co/CO1ContractsManagement/Tendering/ProcurementContractEdit/View?docUniqueIdentifier=CO1.PCCNTR.4830466&amp;prevCtxUrl=https%3a%2f%2fwww.secop.gov.co%3a443%2fCO1ContractsManagement%2fTendering%2fProcurementContractManagement%2fIndex&amp;prevCtxLbl=Contratos+" TargetMode="External"/><Relationship Id="rId70" Type="http://schemas.openxmlformats.org/officeDocument/2006/relationships/hyperlink" Target="http://gestiontransparente.com/Rendicion/hstContrato.aspx?p1=000236&amp;p2=CPS-736-2023&amp;p3=1536436" TargetMode="External"/><Relationship Id="rId91" Type="http://schemas.openxmlformats.org/officeDocument/2006/relationships/hyperlink" Target="http://gestiontransparente.com/Rendicion/hstContrato.aspx?p1=000236&amp;p2=CPS-755-2023&amp;p3=1550308" TargetMode="External"/><Relationship Id="rId145" Type="http://schemas.openxmlformats.org/officeDocument/2006/relationships/hyperlink" Target="http://gestiontransparente.com/Rendicion/hstContrato.aspx?p1=000236&amp;p2=OS-140-2023&amp;p3=1554074" TargetMode="External"/><Relationship Id="rId166" Type="http://schemas.openxmlformats.org/officeDocument/2006/relationships/hyperlink" Target="https://www.secop.gov.co/CO1ContractsManagement/Tendering/ProcurementContractEdit/View?docUniqueIdentifier=CO1.PCCNTR.4714023&amp;prevCtxUrl=https%3a%2f%2fwww.secop.gov.co%2fCO1ContractsManagement%2fTendering%2fProcurementContractManagement%2fIndex&amp;prevCtxLbl=Contratos+" TargetMode="External"/><Relationship Id="rId187" Type="http://schemas.openxmlformats.org/officeDocument/2006/relationships/hyperlink" Target="http://gestiontransparente.com/Rendicion/hstContrato.aspx?p1=000236&amp;p2=CPS-773-2023&amp;p3=1557698" TargetMode="External"/><Relationship Id="rId331" Type="http://schemas.openxmlformats.org/officeDocument/2006/relationships/hyperlink" Target="https://www.secop.gov.co/CO1ContractsManagement/Tendering/ProcurementContractEdit/View?docUniqueIdentifier=CO1.PCCNTR.4882593&amp;prevCtxUrl=https%3a%2f%2fwww.secop.gov.co%3a443%2fCO1ContractsManagement%2fTendering%2fProcurementContractManagement%2fIndex&amp;prevCtxLbl=Contratos+" TargetMode="External"/><Relationship Id="rId352" Type="http://schemas.openxmlformats.org/officeDocument/2006/relationships/hyperlink" Target="http://gestiontransparente.com/Rendicion/hstContrato.aspx?p1=000236&amp;p2=CPS-842-2023&amp;p3=1572097" TargetMode="External"/><Relationship Id="rId373" Type="http://schemas.openxmlformats.org/officeDocument/2006/relationships/hyperlink" Target="https://www.secop.gov.co/CO1ContractsManagement/Tendering/ProcurementContractEdit/View?docUniqueIdentifier=CO1.PCCNTR.4906812&amp;prevCtxUrl=https%3a%2f%2fwww.secop.gov.co%3a443%2fCO1ContractsManagement%2fTendering%2fProcurementContractManagement%2fIndex&amp;prevCtxLbl=Contratos+" TargetMode="External"/><Relationship Id="rId394" Type="http://schemas.openxmlformats.org/officeDocument/2006/relationships/hyperlink" Target="https://www.secop.gov.co/CO1ContractsManagement/Tendering/ProcurementContractEdit/View?docUniqueIdentifier=CO1.PCCNTR.4918296&amp;prevCtxUrl=https%3a%2f%2fwww.secop.gov.co%3a443%2fCO1ContractsManagement%2fTendering%2fProcurementContractManagement%2fIndex&amp;prevCtxLbl=Contratos+" TargetMode="External"/><Relationship Id="rId408" Type="http://schemas.openxmlformats.org/officeDocument/2006/relationships/hyperlink" Target="http://gestiontransparente.com/Rendicion/hstContrato.aspx?p1=000236&amp;p2=OS-15402-001-2023&amp;p3=1585494" TargetMode="External"/><Relationship Id="rId429" Type="http://schemas.openxmlformats.org/officeDocument/2006/relationships/hyperlink" Target="https://www.secop.gov.co/CO1ContractsManagement/Tendering/ProcurementContractEdit/View?docUniqueIdentifier=CO1.PCCNTR.4992018&amp;prevCtxUrl=https%3a%2f%2fwww.secop.gov.co%3a443%2fCO1ContractsManagement%2fTendering%2fProcurementContractManagement%2fIndex&amp;prevCtxLbl=Contratos+" TargetMode="External"/><Relationship Id="rId1" Type="http://schemas.openxmlformats.org/officeDocument/2006/relationships/hyperlink" Target="mailto:jaimeceballos386@yahoo.com" TargetMode="External"/><Relationship Id="rId212" Type="http://schemas.openxmlformats.org/officeDocument/2006/relationships/hyperlink" Target="https://www.secop.gov.co/CO1ContractsManagement/Tendering/ProcurementContractEdit/View?docUniqueIdentifier=CO1.PCCNTR.4780901&amp;prevCtxUrl=https%3a%2f%2fwww.secop.gov.co%3a443%2fCO1ContractsManagement%2fTendering%2fProcurementContractManagement%2fIndex&amp;prevCtxLbl=Contratos+" TargetMode="External"/><Relationship Id="rId233" Type="http://schemas.openxmlformats.org/officeDocument/2006/relationships/hyperlink" Target="mailto:alcaldia@ebejico-antioquia.gov.co" TargetMode="External"/><Relationship Id="rId254" Type="http://schemas.openxmlformats.org/officeDocument/2006/relationships/hyperlink" Target="http://gestiontransparente.com/Rendicion/hstContrato.aspx?p1=000236&amp;p2=CPS-794-2023&amp;p3=1564444" TargetMode="External"/><Relationship Id="rId440" Type="http://schemas.openxmlformats.org/officeDocument/2006/relationships/hyperlink" Target="https://www.secop.gov.co/CO1ContractsManagement/Tendering/ProcurementContractEdit/View?docUniqueIdentifier=CO1.PCCNTR.4993408&amp;prevCtxUrl=https%3a%2f%2fwww.secop.gov.co%3a443%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4447490&amp;prevCtxUrl=https%3a%2f%2fwww.secop.gov.co%2fCO1ContractsManagement%2fTendering%2fProcurementContractManagement%2fIndex&amp;prevCtxLbl=Contratos+" TargetMode="External"/><Relationship Id="rId49" Type="http://schemas.openxmlformats.org/officeDocument/2006/relationships/hyperlink" Target="mailto:ccabrera130977@gmail.com" TargetMode="External"/><Relationship Id="rId114" Type="http://schemas.openxmlformats.org/officeDocument/2006/relationships/hyperlink" Target="https://www.secop.gov.co/CO1ContractsManagement/Tendering/ProcurementContractEdit/View?docUniqueIdentifier=CO1.PCCNTR.4536361&amp;prevCtxUrl=https%3a%2f%2fwww.secop.gov.co%2fCO1ContractsManagement%2fTendering%2fProcurementContractManagement%2fIndex&amp;prevCtxLbl=Contratos+" TargetMode="External"/><Relationship Id="rId275" Type="http://schemas.openxmlformats.org/officeDocument/2006/relationships/hyperlink" Target="https://www.secop.gov.co/CO1ContractsManagement/Tendering/ProcurementContractEdit/View?docUniqueIdentifier=CO1.PCCNTR.4830842&amp;prevCtxUrl=https%3a%2f%2fwww.secop.gov.co%3a443%2fCO1ContractsManagement%2fTendering%2fProcurementContractManagement%2fIndex&amp;prevCtxLbl=Contratos+" TargetMode="External"/><Relationship Id="rId296" Type="http://schemas.openxmlformats.org/officeDocument/2006/relationships/hyperlink" Target="mailto:villacampo11@gmail.com" TargetMode="External"/><Relationship Id="rId300" Type="http://schemas.openxmlformats.org/officeDocument/2006/relationships/hyperlink" Target="https://www.secop.gov.co/CO1ContractsManagement/Tendering/ProcurementContractEdit/View?docUniqueIdentifier=CO1.PCCNTR.4830635&amp;prevCtxUrl=https%3a%2f%2fwww.secop.gov.co%3a443%2fCO1ContractsManagement%2fTendering%2fProcurementContractManagement%2fIndex&amp;prevCtxLbl=Contratos+" TargetMode="External"/><Relationship Id="rId461" Type="http://schemas.openxmlformats.org/officeDocument/2006/relationships/hyperlink" Target="http://gestiontransparente.com/Rendicion/hstContrato.aspx?p1=000236&amp;p2=CPS-890-2023&amp;p3=1595918" TargetMode="External"/><Relationship Id="rId482" Type="http://schemas.openxmlformats.org/officeDocument/2006/relationships/hyperlink" Target="https://www.secop.gov.co/CO1ContractsManagement/Tendering/ProcurementContractEdit/View?docUniqueIdentifier=CO1.PCCNTR.5233334&amp;prevCtxUrl=https%3a%2f%2fwww.secop.gov.co%3a443%2fCO1ContractsManagement%2fTendering%2fProcurementContractManagement%2fIndex&amp;prevCtxLbl=Contratos+" TargetMode="External"/><Relationship Id="rId60" Type="http://schemas.openxmlformats.org/officeDocument/2006/relationships/hyperlink" Target="https://www.secop.gov.co/CO1ContractsManagement/Tendering/ProcurementContractEdit/View?docUniqueIdentifier=CO1.PCCNTR.4535618&amp;prevCtxUrl=https%3a%2f%2fwww.secop.gov.co%2fCO1ContractsManagement%2fTendering%2fProcurementContractManagement%2fIndex&amp;prevCtxLbl=Contratos+" TargetMode="External"/><Relationship Id="rId81" Type="http://schemas.openxmlformats.org/officeDocument/2006/relationships/hyperlink" Target="http://gestiontransparente.com/Rendicion/hstContrato.aspx?p1=000236&amp;p2=CPS-747-2023&amp;p3=1536715" TargetMode="External"/><Relationship Id="rId135" Type="http://schemas.openxmlformats.org/officeDocument/2006/relationships/hyperlink" Target="https://www.secop.gov.co/CO1ContractsManagement/Tendering/ProcurementContractEdit/View?docUniqueIdentifier=CO1.PCCNTR.4556385&amp;prevCtxUrl=https%3a%2f%2fwww.secop.gov.co%2fCO1ContractsManagement%2fTendering%2fProcurementContractManagement%2fIndex&amp;prevCtxLbl=Contratos+" TargetMode="External"/><Relationship Id="rId156" Type="http://schemas.openxmlformats.org/officeDocument/2006/relationships/hyperlink" Target="https://www.secop.gov.co/CO1ContractsManagement/Tendering/ProcurementContractEdit/View?docUniqueIdentifier=CO1.PCCNTR.4713435&amp;prevCtxUrl=https%3a%2f%2fwww.secop.gov.co%2fCO1ContractsManagement%2fTendering%2fProcurementContractManagement%2fIndex&amp;prevCtxLbl=Contratos+" TargetMode="External"/><Relationship Id="rId177" Type="http://schemas.openxmlformats.org/officeDocument/2006/relationships/hyperlink" Target="mailto:gerencia@edscolibri.com.co" TargetMode="External"/><Relationship Id="rId198" Type="http://schemas.openxmlformats.org/officeDocument/2006/relationships/hyperlink" Target="http://gestiontransparente.com/Rendicion/hstContrato.aspx?p1=000236&amp;p2=OS-141-2023&amp;p3=1562886" TargetMode="External"/><Relationship Id="rId321" Type="http://schemas.openxmlformats.org/officeDocument/2006/relationships/hyperlink" Target="http://gestiontransparente.com/Rendicion/hstContrato.aspx?p1=000236&amp;p2=CPS-831-2023&amp;p3=1569630" TargetMode="External"/><Relationship Id="rId342" Type="http://schemas.openxmlformats.org/officeDocument/2006/relationships/hyperlink" Target="https://www.secop.gov.co/CO1ContractsManagement/Tendering/ProcurementContractEdit/View?docUniqueIdentifier=CO1.PCCNTR.4884209&amp;prevCtxUrl=https%3a%2f%2fwww.secop.gov.co%3a443%2fCO1ContractsManagement%2fTendering%2fProcurementContractManagement%2fIndex&amp;prevCtxLbl=Contratos+" TargetMode="External"/><Relationship Id="rId363" Type="http://schemas.openxmlformats.org/officeDocument/2006/relationships/hyperlink" Target="https://www.secop.gov.co/CO1ContractsManagement/Tendering/ProcurementContractEdit/View?docUniqueIdentifier=CO1.PCCNTR.4889048&amp;prevCtxUrl=https%3a%2f%2fwww.secop.gov.co%3a443%2fCO1ContractsManagement%2fTendering%2fProcurementContractManagement%2fIndex&amp;prevCtxLbl=Contratos+" TargetMode="External"/><Relationship Id="rId384" Type="http://schemas.openxmlformats.org/officeDocument/2006/relationships/hyperlink" Target="http://gestiontransparente.com/Rendicion/hstContrato.aspx?p1=000236&amp;p2=CPS-859-2023&amp;p3=1572580" TargetMode="External"/><Relationship Id="rId419" Type="http://schemas.openxmlformats.org/officeDocument/2006/relationships/hyperlink" Target="http://gestiontransparente.com/Rendicion/hstContrato.aspx?p1=000236&amp;p2=CPS-871-2023&amp;p3=1577801" TargetMode="External"/><Relationship Id="rId202" Type="http://schemas.openxmlformats.org/officeDocument/2006/relationships/hyperlink" Target="http://gestiontransparente.com/Rendicion/hstContrato.aspx?p1=000236&amp;p2=OS-145-2023&amp;p3=1563508" TargetMode="External"/><Relationship Id="rId223" Type="http://schemas.openxmlformats.org/officeDocument/2006/relationships/hyperlink" Target="mailto:lorena.jaramillo@outlook.com" TargetMode="External"/><Relationship Id="rId244" Type="http://schemas.openxmlformats.org/officeDocument/2006/relationships/hyperlink" Target="https://www.secop.gov.co/CO1ContractsManagement/Tendering/ProcurementContractEdit/View?docUniqueIdentifier=CO1.PCCNTR.4830260&amp;prevCtxUrl=https%3a%2f%2fwww.secop.gov.co%3a443%2fCO1ContractsManagement%2fTendering%2fProcurementContractManagement%2fIndex&amp;prevCtxLbl=Contratos+" TargetMode="External"/><Relationship Id="rId430" Type="http://schemas.openxmlformats.org/officeDocument/2006/relationships/hyperlink" Target="http://gestiontransparente.com/Rendicion/hstContrato.aspx?p1=000236&amp;p2=CPS-878-2023&amp;p3=1586258" TargetMode="External"/><Relationship Id="rId18" Type="http://schemas.openxmlformats.org/officeDocument/2006/relationships/hyperlink" Target="https://www.secop.gov.co/CO1ContractsManagement/Tendering/ProcurementContractEdit/View?ProfileName=CCE-11-Procedimiento_Publicidad&amp;PPI=CO1.PPI.22576384&amp;DocUniqueName=ContratoDeCompra&amp;DocTypeName=NextWay.Entities.Marketplace.Tendering.ProcurementContract&amp;ProfileVersion=10&amp;DocUniqueIdentifier=CO1.PCCNTR.4423476&amp;Messages=Datos%20guardados|Success" TargetMode="External"/><Relationship Id="rId39" Type="http://schemas.openxmlformats.org/officeDocument/2006/relationships/hyperlink" Target="mailto:info.un4sas@gmail.com" TargetMode="External"/><Relationship Id="rId265" Type="http://schemas.openxmlformats.org/officeDocument/2006/relationships/hyperlink" Target="https://www.secop.gov.co/CO1ContractsManagement/Tendering/ProcurementContractEdit/View?docUniqueIdentifier=CO1.PCCNTR.4830617&amp;prevCtxUrl=https%3a%2f%2fwww.secop.gov.co%3a443%2fCO1ContractsManagement%2fTendering%2fProcurementContractManagement%2fIndex&amp;prevCtxLbl=Contratos+" TargetMode="External"/><Relationship Id="rId286" Type="http://schemas.openxmlformats.org/officeDocument/2006/relationships/hyperlink" Target="mailto:juanguicanta2015@hotmail.com" TargetMode="External"/><Relationship Id="rId451" Type="http://schemas.openxmlformats.org/officeDocument/2006/relationships/hyperlink" Target="https://www.secop.gov.co/CO1ContractsManagement/Tendering/ProcurementContractEdit/View?docUniqueIdentifier=CO1.PCCNTR.4998546&amp;prevCtxUrl=https%3a%2f%2fwww.secop.gov.co%3a443%2fCO1ContractsManagement%2fTendering%2fProcurementContractManagement%2fIndex&amp;prevCtxLbl=Contratos+" TargetMode="External"/><Relationship Id="rId472" Type="http://schemas.openxmlformats.org/officeDocument/2006/relationships/hyperlink" Target="https://www.secop.gov.co/CO1ContractsManagement/Tendering/ProcurementContractEdit/View?docUniqueIdentifier=CO1.PCCNTR.5147726&amp;prevCtxUrl=https%3a%2f%2fwww.secop.gov.co%3a443%2fCO1ContractsManagement%2fTendering%2fProcurementContractManagement%2fIndex&amp;prevCtxLbl=Contratos+" TargetMode="External"/><Relationship Id="rId50" Type="http://schemas.openxmlformats.org/officeDocument/2006/relationships/hyperlink" Target="https://www.secop.gov.co/CO1ContractsManagement/Tendering/ProcurementContractEdit/View?docUniqueIdentifier=CO1.PCCNTR.4534149&amp;prevCtxUrl=https%3a%2f%2fwww.secop.gov.co%2fCO1ContractsManagement%2fTendering%2fProcurementContractManagement%2fIndex&amp;prevCtxLbl=Contratos+" TargetMode="External"/><Relationship Id="rId104" Type="http://schemas.openxmlformats.org/officeDocument/2006/relationships/hyperlink" Target="mailto:maribelsuaza331@hotmail.com" TargetMode="External"/><Relationship Id="rId125" Type="http://schemas.openxmlformats.org/officeDocument/2006/relationships/hyperlink" Target="mailto:hc.auxiliar@gmail.com" TargetMode="External"/><Relationship Id="rId146" Type="http://schemas.openxmlformats.org/officeDocument/2006/relationships/hyperlink" Target="mailto:cgvdotaciones@hotmail.com" TargetMode="External"/><Relationship Id="rId167" Type="http://schemas.openxmlformats.org/officeDocument/2006/relationships/hyperlink" Target="mailto:alianzaporelcampo@gmail.com" TargetMode="External"/><Relationship Id="rId188" Type="http://schemas.openxmlformats.org/officeDocument/2006/relationships/hyperlink" Target="http://gestiontransparente.com/Rendicion/hstContrato.aspx?p1=000236&amp;p2=CPS-774-2023&amp;p3=1557724" TargetMode="External"/><Relationship Id="rId311" Type="http://schemas.openxmlformats.org/officeDocument/2006/relationships/hyperlink" Target="http://gestiontransparente.com/Rendicion/hstContrato.aspx?p1=000236&amp;p2=CPS-820-2023&amp;p3=1565065" TargetMode="External"/><Relationship Id="rId332" Type="http://schemas.openxmlformats.org/officeDocument/2006/relationships/hyperlink" Target="https://www.secop.gov.co/CO1ContractsManagement/Tendering/ProcurementContractEdit/View?docUniqueIdentifier=CO1.PCCNTR.4883404&amp;prevCtxUrl=https%3a%2f%2fwww.secop.gov.co%3a443%2fCO1ContractsManagement%2fTendering%2fProcurementContractManagement%2fIndex&amp;prevCtxLbl=Contratos+" TargetMode="External"/><Relationship Id="rId353" Type="http://schemas.openxmlformats.org/officeDocument/2006/relationships/hyperlink" Target="https://www.secop.gov.co/CO1ContractsManagement/Tendering/ProcurementContractEdit/View?docUniqueIdentifier=CO1.PCCNTR.4874389&amp;prevCtxUrl=https%3a%2f%2fwww.secop.gov.co%3a443%2fCO1ContractsManagement%2fTendering%2fProcurementContractManagement%2fIndex&amp;prevCtxLbl=Contratos+" TargetMode="External"/><Relationship Id="rId374" Type="http://schemas.openxmlformats.org/officeDocument/2006/relationships/hyperlink" Target="http://gestiontransparente.com/Rendicion/hstContrato.aspx?p1=000236&amp;p2=CPS-851-2023&amp;p3=1575190" TargetMode="External"/><Relationship Id="rId395" Type="http://schemas.openxmlformats.org/officeDocument/2006/relationships/hyperlink" Target="https://www.secop.gov.co/CO1ContractsManagement/Tendering/ProcurementContractEdit/View?docUniqueIdentifier=CO1.PCCNTR.4918577&amp;prevCtxUrl=https%3a%2f%2fwww.secop.gov.co%3a443%2fCO1ContractsManagement%2fTendering%2fProcurementContractManagement%2fIndex&amp;prevCtxLbl=Contratos+" TargetMode="External"/><Relationship Id="rId409" Type="http://schemas.openxmlformats.org/officeDocument/2006/relationships/hyperlink" Target="http://gestiontransparente.com/Rendicion/hstContrato.aspx?p1=000236&amp;p2=CPS-860-2023&amp;p3=1577682" TargetMode="External"/><Relationship Id="rId71" Type="http://schemas.openxmlformats.org/officeDocument/2006/relationships/hyperlink" Target="http://gestiontransparente.com/Rendicion/hstContrato.aspx?p1=000236&amp;p2=CPS-737-2023&amp;p3=1536442" TargetMode="External"/><Relationship Id="rId92" Type="http://schemas.openxmlformats.org/officeDocument/2006/relationships/hyperlink" Target="http://gestiontransparente.com/Rendicion/hstContrato.aspx?p1=000236&amp;p2=CPS-756-2023&amp;p3=1550313" TargetMode="External"/><Relationship Id="rId213" Type="http://schemas.openxmlformats.org/officeDocument/2006/relationships/hyperlink" Target="mailto:fernandaav@hotmail.com" TargetMode="External"/><Relationship Id="rId234" Type="http://schemas.openxmlformats.org/officeDocument/2006/relationships/hyperlink" Target="https://www.secop.gov.co/CO1ContractsManagement/Tendering/ProcurementContractEdit/View?docUniqueIdentifier=CO1.PCCNTR.4830218&amp;prevCtxUrl=https%3a%2f%2fwww.secop.gov.co%3a443%2fCO1ContractsManagement%2fTendering%2fProcurementContractManagement%2fIndex&amp;prevCtxLbl=Contratos+" TargetMode="External"/><Relationship Id="rId420" Type="http://schemas.openxmlformats.org/officeDocument/2006/relationships/hyperlink" Target="http://gestiontransparente.com/Rendicion/hstContrato.aspx?p1=000236&amp;p2=CPS-872-2023&amp;p3=1577815" TargetMode="External"/><Relationship Id="rId2" Type="http://schemas.openxmlformats.org/officeDocument/2006/relationships/hyperlink" Target="mailto:torque1612@gmail.com" TargetMode="External"/><Relationship Id="rId29" Type="http://schemas.openxmlformats.org/officeDocument/2006/relationships/hyperlink" Target="mailto:administrativo@bemarketing.com.co" TargetMode="External"/><Relationship Id="rId255" Type="http://schemas.openxmlformats.org/officeDocument/2006/relationships/hyperlink" Target="http://gestiontransparente.com/Rendicion/hstContrato.aspx?p1=000236&amp;p2=CPS-795-2023&amp;p3=1564640" TargetMode="External"/><Relationship Id="rId276" Type="http://schemas.openxmlformats.org/officeDocument/2006/relationships/hyperlink" Target="http://gestiontransparente.com/Rendicion/hstContrato.aspx?p1=000236&amp;p2=CPS-809-2023&amp;p3=1564970" TargetMode="External"/><Relationship Id="rId297" Type="http://schemas.openxmlformats.org/officeDocument/2006/relationships/hyperlink" Target="https://www.secop.gov.co/CO1ContractsManagement/Tendering/ProcurementContractEdit/View?docUniqueIdentifier=CO1.PCCNTR.4829881&amp;prevCtxUrl=https%3a%2f%2fwww.secop.gov.co%3a443%2fCO1ContractsManagement%2fTendering%2fProcurementContractManagement%2fIndex&amp;prevCtxLbl=Contratos+" TargetMode="External"/><Relationship Id="rId441" Type="http://schemas.openxmlformats.org/officeDocument/2006/relationships/hyperlink" Target="https://www.secop.gov.co/CO1ContractsManagement/Tendering/ProcurementContractEdit/View?docUniqueIdentifier=CO1.PCCNTR.4993313&amp;prevCtxUrl=https%3a%2f%2fwww.secop.gov.co%3a443%2fCO1ContractsManagement%2fTendering%2fProcurementContractManagement%2fIndex&amp;prevCtxLbl=Contratos+" TargetMode="External"/><Relationship Id="rId462" Type="http://schemas.openxmlformats.org/officeDocument/2006/relationships/hyperlink" Target="mailto:rdhiguerap@unal.edu.co" TargetMode="External"/><Relationship Id="rId483" Type="http://schemas.openxmlformats.org/officeDocument/2006/relationships/hyperlink" Target="https://www.secop.gov.co/CO1ContractsManagement/Tendering/ProcurementContractEdit/View?docUniqueIdentifier=CO1.PCCNTR.5199387&amp;prevCtxUrl=https%3a%2f%2fwww.secop.gov.co%3a443%2fCO1ContractsManagement%2fTendering%2fProcurementContractManagement%2fIndex&amp;prevCtxLbl=Contratos+" TargetMode="External"/><Relationship Id="rId40" Type="http://schemas.openxmlformats.org/officeDocument/2006/relationships/hyperlink" Target="https://www.secop.gov.co/CO1ContractsManagement/Tendering/ProcurementContractEdit/View?docUniqueIdentifier=CO1.PCCNTR.4515277&amp;prevCtxUrl=https%3a%2f%2fwww.secop.gov.co%2fCO1ContractsManagement%2fTendering%2fProcurementContractManagement%2fIndex&amp;prevCtxLbl=Contratos+" TargetMode="External"/><Relationship Id="rId115" Type="http://schemas.openxmlformats.org/officeDocument/2006/relationships/hyperlink" Target="http://gestiontransparente.com/Rendicion/hstContrato.aspx?p1=000236&amp;p2=CPS-770-2023&amp;p3=1553146" TargetMode="External"/><Relationship Id="rId136" Type="http://schemas.openxmlformats.org/officeDocument/2006/relationships/hyperlink" Target="http://gestiontransparente.com/Rendicion/hstContrato.aspx?p1=000236&amp;p2=CR-070-2023&amp;p3=1553396" TargetMode="External"/><Relationship Id="rId157" Type="http://schemas.openxmlformats.org/officeDocument/2006/relationships/hyperlink" Target="mailto:mariac8219@gmail.com" TargetMode="External"/><Relationship Id="rId178" Type="http://schemas.openxmlformats.org/officeDocument/2006/relationships/hyperlink" Target="https://www.secop.gov.co/CO1ContractsManagement/Tendering/ProcurementContractEdit/View?docUniqueIdentifier=CO1.PCCNTR.4738161&amp;prevCtxUrl=https%3a%2f%2fwww.secop.gov.co%2fCO1ContractsManagement%2fTendering%2fProcurementContractManagement%2fIndex&amp;prevCtxLbl=Contratos+" TargetMode="External"/><Relationship Id="rId301" Type="http://schemas.openxmlformats.org/officeDocument/2006/relationships/hyperlink" Target="http://gestiontransparente.com/Rendicion/hstContrato.aspx?p1=000236&amp;p2=CPS-817-2023&amp;p3=1565062" TargetMode="External"/><Relationship Id="rId322" Type="http://schemas.openxmlformats.org/officeDocument/2006/relationships/hyperlink" Target="http://gestiontransparente.com/Rendicion/hstContrato.aspx?p1=000236&amp;p2=CPS-832-2023&amp;p3=1569656" TargetMode="External"/><Relationship Id="rId343" Type="http://schemas.openxmlformats.org/officeDocument/2006/relationships/hyperlink" Target="https://www.secop.gov.co/CO1ContractsManagement/Tendering/ProcurementContractEdit/View?docUniqueIdentifier=CO1.PCCNTR.4884209&amp;prevCtxUrl=https%3a%2f%2fwww.secop.gov.co%3a443%2fCO1ContractsManagement%2fTendering%2fProcurementContractManagement%2fIndex&amp;prevCtxLbl=Contratos+" TargetMode="External"/><Relationship Id="rId364" Type="http://schemas.openxmlformats.org/officeDocument/2006/relationships/hyperlink" Target="http://gestiontransparente.com/Rendicion/hstContrato.aspx?p1=000236&amp;p2=OS-147-2023&amp;p3=1572082" TargetMode="External"/><Relationship Id="rId61" Type="http://schemas.openxmlformats.org/officeDocument/2006/relationships/hyperlink" Target="mailto:nicolasalvarez2137@gmail.com" TargetMode="External"/><Relationship Id="rId82" Type="http://schemas.openxmlformats.org/officeDocument/2006/relationships/hyperlink" Target="http://gestiontransparente.com/Rendicion/hstContrato.aspx?p1=000236&amp;p2=CPS-748-2023&amp;p3=1536720" TargetMode="External"/><Relationship Id="rId199" Type="http://schemas.openxmlformats.org/officeDocument/2006/relationships/hyperlink" Target="http://gestiontransparente.com/Rendicion/hstContrato.aspx?p1=000236&amp;p2=OS-142-2023&amp;p3=1562887" TargetMode="External"/><Relationship Id="rId203" Type="http://schemas.openxmlformats.org/officeDocument/2006/relationships/hyperlink" Target="http://gestiontransparente.com/Rendicion/hstContrato.aspx?p1=000236&amp;p2=OS-146-2023&amp;p3=1563804" TargetMode="External"/><Relationship Id="rId385" Type="http://schemas.openxmlformats.org/officeDocument/2006/relationships/hyperlink" Target="https://www.secop.gov.co/CO1ContractsManagement/Tendering/ProcurementContractEdit/View?docUniqueIdentifier=CO1.PCCNTR.4907102&amp;prevCtxUrl=https%3a%2f%2fwww.secop.gov.co%3a443%2fCO1ContractsManagement%2fTendering%2fProcurementContractManagement%2fIndex&amp;prevCtxLbl=Contratos+" TargetMode="External"/><Relationship Id="rId19" Type="http://schemas.openxmlformats.org/officeDocument/2006/relationships/hyperlink" Target="mailto:wilmarjesuspalacio@hotmail.com" TargetMode="External"/><Relationship Id="rId224" Type="http://schemas.openxmlformats.org/officeDocument/2006/relationships/hyperlink" Target="https://www.secop.gov.co/CO1ContractsManagement/Tendering/ProcurementContractEdit/View?docUniqueIdentifier=CO1.PCCNTR.4812105&amp;prevCtxUrl=https%3a%2f%2fwww.secop.gov.co%3a443%2fCO1ContractsManagement%2fTendering%2fProcurementContractManagement%2fIndex&amp;prevCtxLbl=Contratos+" TargetMode="External"/><Relationship Id="rId245" Type="http://schemas.openxmlformats.org/officeDocument/2006/relationships/hyperlink" Target="mailto:guardacuencascampamento@gmail.com" TargetMode="External"/><Relationship Id="rId266" Type="http://schemas.openxmlformats.org/officeDocument/2006/relationships/hyperlink" Target="mailto:isabeladeossa66@gmail.com" TargetMode="External"/><Relationship Id="rId287" Type="http://schemas.openxmlformats.org/officeDocument/2006/relationships/hyperlink" Target="https://www.secop.gov.co/CO1ContractsManagement/Tendering/ProcurementContractEdit/View?docUniqueIdentifier=CO1.PCCNTR.4831039&amp;prevCtxUrl=https%3a%2f%2fwww.secop.gov.co%3a443%2fCO1ContractsManagement%2fTendering%2fProcurementContractManagement%2fIndex&amp;prevCtxLbl=Contratos+" TargetMode="External"/><Relationship Id="rId410" Type="http://schemas.openxmlformats.org/officeDocument/2006/relationships/hyperlink" Target="http://gestiontransparente.com/Rendicion/hstContrato.aspx?p1=000236&amp;p2=CPS-861-2023&amp;p3=1577693" TargetMode="External"/><Relationship Id="rId431" Type="http://schemas.openxmlformats.org/officeDocument/2006/relationships/hyperlink" Target="https://www.secop.gov.co/CO1ContractsManagement/Tendering/ProcurementContractEdit/View?docUniqueIdentifier=CO1.PCCNTR.4992221&amp;prevCtxUrl=https%3a%2f%2fwww.secop.gov.co%3a443%2fCO1ContractsManagement%2fTendering%2fProcurementContractManagement%2fIndex&amp;prevCtxLbl=Contratos+" TargetMode="External"/><Relationship Id="rId452" Type="http://schemas.openxmlformats.org/officeDocument/2006/relationships/hyperlink" Target="http://gestiontransparente.com/Rendicion/hstContrato.aspx?p1=000236&amp;p2=OS-002-2023&amp;p3=1580623" TargetMode="External"/><Relationship Id="rId473" Type="http://schemas.openxmlformats.org/officeDocument/2006/relationships/hyperlink" Target="https://www.secop.gov.co/CO1ContractsManagement/Tendering/ProcurementContractEdit/View?docUniqueIdentifier=CO1.PCCNTR.5185229&amp;prevCtxUrl=https%3a%2f%2fwww.secop.gov.co%3a443%2fCO1ContractsManagement%2fTendering%2fProcurementContractManagement%2fIndex&amp;prevCtxLbl=Contratos+" TargetMode="External"/><Relationship Id="rId30" Type="http://schemas.openxmlformats.org/officeDocument/2006/relationships/hyperlink" Target="mailto:hc.auxiliar@gmail.com" TargetMode="External"/><Relationship Id="rId105" Type="http://schemas.openxmlformats.org/officeDocument/2006/relationships/hyperlink" Target="https://www.secop.gov.co/CO1ContractsManagement/Tendering/ProcurementContractEdit/View?docUniqueIdentifier=CO1.PCCNTR.4498821&amp;prevCtxUrl=https%3a%2f%2fwww.secop.gov.co%2fCO1ContractsManagement%2fTendering%2fProcurementContractManagement%2fIndex&amp;prevCtxLbl=Contratos+" TargetMode="External"/><Relationship Id="rId126" Type="http://schemas.openxmlformats.org/officeDocument/2006/relationships/hyperlink" Target="https://www.secop.gov.co/CO1ContractsManagement/Tendering/ProcurementContractEdit/View?docUniqueIdentifier=CO1.PCCNTR.4535963&amp;prevCtxUrl=https%3a%2f%2fwww.secop.gov.co%2fCO1ContractsManagement%2fTendering%2fProcurementContractManagement%2fIndex&amp;prevCtxLbl=Contratos+" TargetMode="External"/><Relationship Id="rId147" Type="http://schemas.openxmlformats.org/officeDocument/2006/relationships/hyperlink" Target="https://www.secop.gov.co/CO1ContractsManagement/Tendering/ProcurementContractEdit/View?docUniqueIdentifier=CO1.PCCNTR.4632348&amp;prevCtxUrl=https%3a%2f%2fwww.secop.gov.co%2fCO1ContractsManagement%2fTendering%2fProcurementContractManagement%2fIndex&amp;prevCtxLbl=Contratos+" TargetMode="External"/><Relationship Id="rId168" Type="http://schemas.openxmlformats.org/officeDocument/2006/relationships/hyperlink" Target="https://www.secop.gov.co/CO1ContractsManagement/Tendering/ProcurementContractEdit/View?docUniqueIdentifier=CO1.PCCNTR.4711926&amp;prevCtxUrl=https%3a%2f%2fwww.secop.gov.co%2fCO1ContractsManagement%2fTendering%2fProcurementContractManagement%2fIndex&amp;prevCtxLbl=Contratos+" TargetMode="External"/><Relationship Id="rId312" Type="http://schemas.openxmlformats.org/officeDocument/2006/relationships/hyperlink" Target="mailto:jerca14@hotmail.com" TargetMode="External"/><Relationship Id="rId333" Type="http://schemas.openxmlformats.org/officeDocument/2006/relationships/hyperlink" Target="https://www.secop.gov.co/CO1ContractsManagement/Tendering/ProcurementContractEdit/View?docUniqueIdentifier=CO1.PCCNTR.4883159&amp;prevCtxUrl=https%3a%2f%2fwww.secop.gov.co%3a443%2fCO1ContractsManagement%2fTendering%2fProcurementContractManagement%2fIndex&amp;prevCtxLbl=Contratos+" TargetMode="External"/><Relationship Id="rId354" Type="http://schemas.openxmlformats.org/officeDocument/2006/relationships/hyperlink" Target="http://gestiontransparente.com/Rendicion/hstContrato.aspx?p1=000236&amp;p2=CPS-843-2023&amp;p3=1572098" TargetMode="External"/><Relationship Id="rId51" Type="http://schemas.openxmlformats.org/officeDocument/2006/relationships/hyperlink" Target="https://www.secop.gov.co/CO1ContractsManagement/Tendering/ProcurementContractEdit/View?docUniqueIdentifier=CO1.PCCNTR.4534161&amp;prevCtxUrl=https%3a%2f%2fwww.secop.gov.co%2fCO1ContractsManagement%2fTendering%2fProcurementContractManagement%2fIndex&amp;prevCtxLbl=Contratos+" TargetMode="External"/><Relationship Id="rId72" Type="http://schemas.openxmlformats.org/officeDocument/2006/relationships/hyperlink" Target="http://gestiontransparente.com/Rendicion/hstContrato.aspx?p1=000236&amp;p2=CPS-738-2023&amp;p3=1536444" TargetMode="External"/><Relationship Id="rId93" Type="http://schemas.openxmlformats.org/officeDocument/2006/relationships/hyperlink" Target="http://gestiontransparente.com/Rendicion/hstContrato.aspx?p1=000236&amp;p2=CPS-757-2023&amp;p3=1550315" TargetMode="External"/><Relationship Id="rId189" Type="http://schemas.openxmlformats.org/officeDocument/2006/relationships/hyperlink" Target="http://gestiontransparente.com/Rendicion/hstContrato.aspx?p1=000236&amp;p2=CPS-775-2023&amp;p3=1557767" TargetMode="External"/><Relationship Id="rId375" Type="http://schemas.openxmlformats.org/officeDocument/2006/relationships/hyperlink" Target="https://www.secop.gov.co/CO1ContractsManagement/Tendering/ProcurementContractEdit/View?docUniqueIdentifier=CO1.PCCNTR.4906619&amp;prevCtxUrl=https%3a%2f%2fwww.secop.gov.co%3a443%2fCO1ContractsManagement%2fTendering%2fProcurementContractManagement%2fIndex&amp;prevCtxLbl=Contratos+" TargetMode="External"/><Relationship Id="rId396" Type="http://schemas.openxmlformats.org/officeDocument/2006/relationships/hyperlink" Target="https://www.secop.gov.co/CO1ContractsManagement/Tendering/ProcurementContractEdit/View?docUniqueIdentifier=CO1.PCCNTR.4918583&amp;prevCtxUrl=https%3a%2f%2fwww.secop.gov.co%3a443%2fCO1ContractsManagement%2fTendering%2fProcurementContractManagement%2fIndex&amp;prevCtxLbl=Contratos+" TargetMode="External"/><Relationship Id="rId3" Type="http://schemas.openxmlformats.org/officeDocument/2006/relationships/hyperlink" Target="mailto:melisa.ch0328@outlook.com" TargetMode="External"/><Relationship Id="rId214" Type="http://schemas.openxmlformats.org/officeDocument/2006/relationships/hyperlink" Target="https://www.secop.gov.co/CO1ContractsManagement/Tendering/ProcurementContractEdit/View?docUniqueIdentifier=CO1.PCCNTR.4811708&amp;prevCtxUrl=https%3a%2f%2fwww.secop.gov.co%3a443%2fCO1ContractsManagement%2fTendering%2fProcurementContractManagement%2fIndex&amp;prevCtxLbl=Contratos+" TargetMode="External"/><Relationship Id="rId235" Type="http://schemas.openxmlformats.org/officeDocument/2006/relationships/hyperlink" Target="mailto:jorge-cartagena@hotmail.com" TargetMode="External"/><Relationship Id="rId256" Type="http://schemas.openxmlformats.org/officeDocument/2006/relationships/hyperlink" Target="http://gestiontransparente.com/Rendicion/hstContrato.aspx?p1=000236&amp;p2=CPS-796-2023&amp;p3=1564653" TargetMode="External"/><Relationship Id="rId277" Type="http://schemas.openxmlformats.org/officeDocument/2006/relationships/hyperlink" Target="mailto:ylopesl1@correo.tdea.edu.co" TargetMode="External"/><Relationship Id="rId298" Type="http://schemas.openxmlformats.org/officeDocument/2006/relationships/hyperlink" Target="http://gestiontransparente.com/Rendicion/hstContrato.aspx?p1=000236&amp;p2=CPS-816-2023&amp;p3=1565061" TargetMode="External"/><Relationship Id="rId400" Type="http://schemas.openxmlformats.org/officeDocument/2006/relationships/hyperlink" Target="https://www.secop.gov.co/CO1ContractsManagement/Tendering/ProcurementContractEdit/View?docUniqueIdentifier=CO1.PCCNTR.4927798&amp;prevCtxUrl=https%3a%2f%2fwww.secop.gov.co%3a443%2fCO1ContractsManagement%2fTendering%2fProcurementContractManagement%2fIndex&amp;prevCtxLbl=Contratos+" TargetMode="External"/><Relationship Id="rId421" Type="http://schemas.openxmlformats.org/officeDocument/2006/relationships/hyperlink" Target="http://gestiontransparente.com/Rendicion/hstContrato.aspx?p1=000236&amp;p2=CPS-873-2023&amp;p3=1582049" TargetMode="External"/><Relationship Id="rId442" Type="http://schemas.openxmlformats.org/officeDocument/2006/relationships/hyperlink" Target="http://gestiontransparente.com/Rendicion/hstContrato.aspx?p1=000236&amp;p2=CPS-883-2023&amp;p3=1586346" TargetMode="External"/><Relationship Id="rId463" Type="http://schemas.openxmlformats.org/officeDocument/2006/relationships/hyperlink" Target="https://www.secop.gov.co/CO1ContractsManagement/Tendering/ProcurementContractEdit/View?docUniqueIdentifier=CO1.PCCNTR.5044235&amp;prevCtxUrl=https%3a%2f%2fwww.secop.gov.co%3a443%2fCO1ContractsManagement%2fTendering%2fProcurementContractManagement%2fIndex&amp;prevCtxLbl=Contratos+" TargetMode="External"/><Relationship Id="rId484" Type="http://schemas.openxmlformats.org/officeDocument/2006/relationships/hyperlink" Target="https://www.secop.gov.co/CO1ContractsManagement/Tendering/ProcurementContractEdit/View?docUniqueIdentifier=CO1.PCCNTR.5233441&amp;prevCtxUrl=https%3a%2f%2fwww.secop.gov.co%3a443%2fCO1ContractsManagement%2fTendering%2fProcurementContractManagement%2fIndex&amp;prevCtxLbl=Contratos+" TargetMode="External"/><Relationship Id="rId116" Type="http://schemas.openxmlformats.org/officeDocument/2006/relationships/hyperlink" Target="mailto:yurani.galeano@gmail.com" TargetMode="External"/><Relationship Id="rId137" Type="http://schemas.openxmlformats.org/officeDocument/2006/relationships/hyperlink" Target="mailto:azulceleste@hotmail.com" TargetMode="External"/><Relationship Id="rId158" Type="http://schemas.openxmlformats.org/officeDocument/2006/relationships/hyperlink" Target="https://www.secop.gov.co/CO1ContractsManagement/Tendering/ProcurementContractEdit/View?docUniqueIdentifier=CO1.PCCNTR.4720414&amp;prevCtxUrl=https%3a%2f%2fwww.secop.gov.co%2fCO1ContractsManagement%2fTendering%2fProcurementContractManagement%2fIndex&amp;prevCtxLbl=Contratos+" TargetMode="External"/><Relationship Id="rId302" Type="http://schemas.openxmlformats.org/officeDocument/2006/relationships/hyperlink" Target="mailto:cgs.johana.tamesis33@gmail.com" TargetMode="External"/><Relationship Id="rId323" Type="http://schemas.openxmlformats.org/officeDocument/2006/relationships/hyperlink" Target="http://gestiontransparente.com/Rendicion/hstContrato.aspx?p1=000236&amp;p2=CPS-833-2023&amp;p3=1569667" TargetMode="External"/><Relationship Id="rId344" Type="http://schemas.openxmlformats.org/officeDocument/2006/relationships/hyperlink" Target="https://www.secop.gov.co/CO1ContractsManagement/Tendering/ProcurementContractEdit/View?docUniqueIdentifier=CO1.PCCNTR.4884360&amp;prevCtxUrl=https%3a%2f%2fwww.secop.gov.co%3a443%2fCO1ContractsManagement%2fTendering%2fProcurementContractManagement%2fIndex&amp;prevCtxLbl=Contratos+" TargetMode="External"/><Relationship Id="rId20" Type="http://schemas.openxmlformats.org/officeDocument/2006/relationships/hyperlink" Target="mailto:lisetharboleda12345@gmail.com" TargetMode="External"/><Relationship Id="rId41" Type="http://schemas.openxmlformats.org/officeDocument/2006/relationships/hyperlink" Target="mailto:lalitalo@gmail.com" TargetMode="External"/><Relationship Id="rId62" Type="http://schemas.openxmlformats.org/officeDocument/2006/relationships/hyperlink" Target="https://www.secop.gov.co/CO1ContractsManagement/Tendering/ProcurementContractEdit/View?docUniqueIdentifier=CO1.PCCNTR.4535719&amp;prevCtxUrl=https%3a%2f%2fwww.secop.gov.co%2fCO1ContractsManagement%2fTendering%2fProcurementContractManagement%2fIndex&amp;prevCtxLbl=Contratos+" TargetMode="External"/><Relationship Id="rId83" Type="http://schemas.openxmlformats.org/officeDocument/2006/relationships/hyperlink" Target="https://www.secop.gov.co/CO1ContractsManagement/Tendering/ProcurementContractEdit/View?docUniqueIdentifier=CO1.PCCNTR.4468591&amp;prevCtxUrl=https%3a%2f%2fwww.secop.gov.co%2fCO1ContractsManagement%2fTendering%2fProcurementContractManagement%2fIndex&amp;prevCtxLbl=Contratos+" TargetMode="External"/><Relationship Id="rId179" Type="http://schemas.openxmlformats.org/officeDocument/2006/relationships/hyperlink" Target="mailto:copimarks@gmail.com" TargetMode="External"/><Relationship Id="rId365" Type="http://schemas.openxmlformats.org/officeDocument/2006/relationships/hyperlink" Target="https://www.secop.gov.co/CO1ContractsManagement/Tendering/ProcurementContractEdit/View?docUniqueIdentifier=CO1.PCCNTR.4888946&amp;prevCtxUrl=https%3a%2f%2fwww.secop.gov.co%3a443%2fCO1ContractsManagement%2fTendering%2fProcurementContractManagement%2fIndex&amp;prevCtxLbl=Contratos+" TargetMode="External"/><Relationship Id="rId386" Type="http://schemas.openxmlformats.org/officeDocument/2006/relationships/hyperlink" Target="http://gestiontransparente.com/Rendicion/hstContrato.aspx?p1=000236&amp;p2=CPS-856-2023&amp;p3=1575344" TargetMode="External"/><Relationship Id="rId190" Type="http://schemas.openxmlformats.org/officeDocument/2006/relationships/hyperlink" Target="http://gestiontransparente.com/Rendicion/hstContrato.aspx?p1=000236&amp;p2=CPS-776-2023&amp;p3=1557783" TargetMode="External"/><Relationship Id="rId204" Type="http://schemas.openxmlformats.org/officeDocument/2006/relationships/hyperlink" Target="mailto:dianaarboleda812@gmail.com" TargetMode="External"/><Relationship Id="rId225" Type="http://schemas.openxmlformats.org/officeDocument/2006/relationships/hyperlink" Target="mailto:marlith_more65@hotmail.com" TargetMode="External"/><Relationship Id="rId246" Type="http://schemas.openxmlformats.org/officeDocument/2006/relationships/hyperlink" Target="https://www.secop.gov.co/CO1ContractsManagement/Tendering/ProcurementContractEdit/View?docUniqueIdentifier=CO1.PCCNTR.4830650&amp;prevCtxUrl=https%3a%2f%2fwww.secop.gov.co%3a443%2fCO1ContractsManagement%2fTendering%2fProcurementContractManagement%2fIndex&amp;prevCtxLbl=Contratos+" TargetMode="External"/><Relationship Id="rId267" Type="http://schemas.openxmlformats.org/officeDocument/2006/relationships/hyperlink" Target="http://gestiontransparente.com/Rendicion/hstContrato.aspx?p1=000236&amp;p2=CPS-806-2023&amp;p3=1564955" TargetMode="External"/><Relationship Id="rId288" Type="http://schemas.openxmlformats.org/officeDocument/2006/relationships/hyperlink" Target="http://gestiontransparente.com/Rendicion/hstContrato.aspx?p1=000236&amp;p2=CPS-813-2023&amp;p3=1565058" TargetMode="External"/><Relationship Id="rId411" Type="http://schemas.openxmlformats.org/officeDocument/2006/relationships/hyperlink" Target="http://gestiontransparente.com/Rendicion/hstContrato.aspx?p1=000236&amp;p2=CPS-862-2023&amp;p3=1578379" TargetMode="External"/><Relationship Id="rId432" Type="http://schemas.openxmlformats.org/officeDocument/2006/relationships/hyperlink" Target="http://gestiontransparente.com/Rendicion/hstContrato.aspx?p1=000236&amp;p2=CPS-879-2023&amp;p3=1586282" TargetMode="External"/><Relationship Id="rId453" Type="http://schemas.openxmlformats.org/officeDocument/2006/relationships/hyperlink" Target="https://www.secop.gov.co/CO1ContractsManagement/Tendering/ProcurementContractEdit/View?ProfileName=CCE-11-Procedimiento_Publicidad&amp;PPI=CO1.PPI.25130689&amp;DocUniqueName=ContratoDeCompra&amp;DocTypeName=NextWay.Entities.Marketplace.Tendering.ProcurementContract&amp;ProfileVersion=11&amp;DocUniqueIdentifier=CO1.PCCNTR.4999682&amp;prevCtxUrl=https%3a%2f%2fwww.secop.gov.co%3a443%2fCO1ContractsManagement%2fTendering%2fPr" TargetMode="External"/><Relationship Id="rId474" Type="http://schemas.openxmlformats.org/officeDocument/2006/relationships/hyperlink" Target="https://www.secop.gov.co/CO1ContractsManagement/Tendering/ProcurementContractEdit/View?docUniqueIdentifier=CO1.PCCNTR.5185034&amp;prevCtxUrl=https%3a%2f%2fwww.secop.gov.co%3a443%2fCO1ContractsManagement%2fTendering%2fProcurementContractManagement%2fIndex&amp;prevCtxLbl=Contratos+" TargetMode="External"/><Relationship Id="rId106" Type="http://schemas.openxmlformats.org/officeDocument/2006/relationships/hyperlink" Target="http://gestiontransparente.com/Rendicion/hstContrato.aspx?p1=000236&amp;p2=CPS-767-2023&amp;p3=1544671" TargetMode="External"/><Relationship Id="rId127" Type="http://schemas.openxmlformats.org/officeDocument/2006/relationships/hyperlink" Target="http://gestiontransparente.com/Rendicion/hstContrato.aspx?p1=000236&amp;p2=CdeT-049-2023&amp;p3=1553579" TargetMode="External"/><Relationship Id="rId313" Type="http://schemas.openxmlformats.org/officeDocument/2006/relationships/hyperlink" Target="https://www.secop.gov.co/CO1ContractsManagement/Tendering/ProcurementContractEdit/View?docUniqueIdentifier=CO1.PCCNTR.4867339&amp;prevCtxUrl=https%3a%2f%2fwww.secop.gov.co%3a443%2fCO1ContractsManagement%2fTendering%2fProcurementContractManagement%2fIndex&amp;prevCtxLbl=Contratos+" TargetMode="External"/><Relationship Id="rId10" Type="http://schemas.openxmlformats.org/officeDocument/2006/relationships/hyperlink" Target="mailto:alfonsofigueroa81@hotmail.com" TargetMode="External"/><Relationship Id="rId31" Type="http://schemas.openxmlformats.org/officeDocument/2006/relationships/hyperlink" Target="mailto:meli9420@hotmail.com" TargetMode="External"/><Relationship Id="rId52" Type="http://schemas.openxmlformats.org/officeDocument/2006/relationships/hyperlink" Target="mailto:annethdelatorre@gmail.com" TargetMode="External"/><Relationship Id="rId73" Type="http://schemas.openxmlformats.org/officeDocument/2006/relationships/hyperlink" Target="http://gestiontransparente.com/Rendicion/hstContrato.aspx?p1=000236&amp;p2=CPS-739-2023&amp;p3=1536451" TargetMode="External"/><Relationship Id="rId94" Type="http://schemas.openxmlformats.org/officeDocument/2006/relationships/hyperlink" Target="http://gestiontransparente.com/Rendicion/hstContrato.aspx?p1=000236&amp;p2=CPS-758-2023&amp;p3=1552914" TargetMode="External"/><Relationship Id="rId148" Type="http://schemas.openxmlformats.org/officeDocument/2006/relationships/hyperlink" Target="http://gestiontransparente.com/Rendicion/hstContrato.aspx?p1=000236&amp;p2=OS-CUENCAS4-002-2023&amp;p3=1554155" TargetMode="External"/><Relationship Id="rId169" Type="http://schemas.openxmlformats.org/officeDocument/2006/relationships/hyperlink" Target="mailto:jpecheverri@unal.edu.co" TargetMode="External"/><Relationship Id="rId334" Type="http://schemas.openxmlformats.org/officeDocument/2006/relationships/hyperlink" Target="https://www.secop.gov.co/CO1ContractsManagement/Tendering/ProcurementContractEdit/View?docUniqueIdentifier=CO1.PCCNTR.4883724&amp;prevCtxUrl=https%3a%2f%2fwww.secop.gov.co%3a443%2fCO1ContractsManagement%2fTendering%2fProcurementContractManagement%2fIndex&amp;prevCtxLbl=Contratos+" TargetMode="External"/><Relationship Id="rId355" Type="http://schemas.openxmlformats.org/officeDocument/2006/relationships/hyperlink" Target="https://www.secop.gov.co/CO1ContractsManagement/Tendering/ProcurementContractEdit/View?docUniqueIdentifier=CO1.PCCNTR.4885716&amp;prevCtxUrl=https%3a%2f%2fwww.secop.gov.co%3a443%2fCO1ContractsManagement%2fTendering%2fProcurementContractManagement%2fIndex&amp;prevCtxLbl=Contratos+" TargetMode="External"/><Relationship Id="rId376" Type="http://schemas.openxmlformats.org/officeDocument/2006/relationships/hyperlink" Target="http://gestiontransparente.com/Rendicion/hstContrato.aspx?p1=000236&amp;p2=CPS-852-2023&amp;p3=1575215" TargetMode="External"/><Relationship Id="rId397" Type="http://schemas.openxmlformats.org/officeDocument/2006/relationships/hyperlink" Target="https://www.secop.gov.co/CO1ContractsManagement/Tendering/ProcurementContractEdit/View?docUniqueIdentifier=CO1.PCCNTR.4918851&amp;prevCtxUrl=https%3a%2f%2fwww.secop.gov.co%3a443%2fCO1ContractsManagement%2fTendering%2fProcurementContractManagement%2fIndex&amp;prevCtxLbl=Contratos+" TargetMode="External"/><Relationship Id="rId4" Type="http://schemas.openxmlformats.org/officeDocument/2006/relationships/hyperlink" Target="mailto:jlopezcor15@gmail.com" TargetMode="External"/><Relationship Id="rId180" Type="http://schemas.openxmlformats.org/officeDocument/2006/relationships/hyperlink" Target="https://www.secop.gov.co/CO1ContractsManagement/Tendering/ProcurementContractEdit/View?docUniqueIdentifier=CO1.PCCNTR.4738708&amp;prevCtxUrl=https%3a%2f%2fwww.secop.gov.co%2fCO1ContractsManagement%2fTendering%2fProcurementContractManagement%2fIndex&amp;prevCtxLbl=Contratos+" TargetMode="External"/><Relationship Id="rId215" Type="http://schemas.openxmlformats.org/officeDocument/2006/relationships/hyperlink" Target="http://gestiontransparente.com/Rendicion/hstContrato.aspx?p1=000236&amp;p2=CPS-789-2023&amp;p3=1563891" TargetMode="External"/><Relationship Id="rId236" Type="http://schemas.openxmlformats.org/officeDocument/2006/relationships/hyperlink" Target="https://www.secop.gov.co/CO1ContractsManagement/Tendering/ProcurementContractEdit/View?docUniqueIdentifier=CO1.PCCNTR.4830994&amp;prevCtxUrl=https%3a%2f%2fwww.secop.gov.co%3a443%2fCO1ContractsManagement%2fTendering%2fProcurementContractManagement%2fIndex&amp;prevCtxLbl=Contratos+" TargetMode="External"/><Relationship Id="rId257" Type="http://schemas.openxmlformats.org/officeDocument/2006/relationships/hyperlink" Target="http://gestiontransparente.com/Rendicion/hstContrato.aspx?p1=000236&amp;p2=CPS-797-2023&amp;p3=1564671" TargetMode="External"/><Relationship Id="rId278" Type="http://schemas.openxmlformats.org/officeDocument/2006/relationships/hyperlink" Target="https://www.secop.gov.co/CO1ContractsManagement/Tendering/ProcurementContractEdit/View?docUniqueIdentifier=CO1.PCCNTR.4830963&amp;prevCtxUrl=https%3a%2f%2fwww.secop.gov.co%3a443%2fCO1ContractsManagement%2fTendering%2fProcurementContractManagement%2fIndex&amp;prevCtxLbl=Contratos+" TargetMode="External"/><Relationship Id="rId401" Type="http://schemas.openxmlformats.org/officeDocument/2006/relationships/hyperlink" Target="mailto:joschaparroor@unal.edu.co" TargetMode="External"/><Relationship Id="rId422" Type="http://schemas.openxmlformats.org/officeDocument/2006/relationships/hyperlink" Target="https://www.secop.gov.co/CO1ContractsManagement/Tendering/ProcurementContractEdit/View?docUniqueIdentifier=CO1.PCCNTR.4998576&amp;prevCtxUrl=https%3a%2f%2fwww.secop.gov.co%3a443%2fCO1ContractsManagement%2fTendering%2fProcurementContractManagement%2fIndex&amp;prevCtxLbl=Contratos+" TargetMode="External"/><Relationship Id="rId443" Type="http://schemas.openxmlformats.org/officeDocument/2006/relationships/hyperlink" Target="https://www.secop.gov.co/CO1ContractsManagement/Tendering/ProcurementContractEdit/View?docUniqueIdentifier=CO1.PCCNTR.4993315&amp;prevCtxUrl=https%3a%2f%2fwww.secop.gov.co%3a443%2fCO1ContractsManagement%2fTendering%2fProcurementContractManagement%2fIndex&amp;prevCtxLbl=Contratos+" TargetMode="External"/><Relationship Id="rId464" Type="http://schemas.openxmlformats.org/officeDocument/2006/relationships/hyperlink" Target="https://www.secop.gov.co/CO1ContractsManagement/Tendering/ProcurementContractEdit/View?docUniqueIdentifier=CO1.PCCNTR.5147177&amp;prevCtxUrl=https%3a%2f%2fwww.secop.gov.co%3a443%2fCO1ContractsManagement%2fTendering%2fProcurementContractManagement%2fIndex&amp;prevCtxLbl=Contratos+" TargetMode="External"/><Relationship Id="rId303" Type="http://schemas.openxmlformats.org/officeDocument/2006/relationships/hyperlink" Target="https://www.secop.gov.co/CO1ContractsManagement/Tendering/ProcurementContractEdit/View?docUniqueIdentifier=CO1.PCCNTR.4830102&amp;prevCtxUrl=https%3a%2f%2fwww.secop.gov.co%3a443%2fCO1ContractsManagement%2fTendering%2fProcurementContractManagement%2fIndex&amp;prevCtxLbl=Contratos+" TargetMode="External"/><Relationship Id="rId485" Type="http://schemas.openxmlformats.org/officeDocument/2006/relationships/hyperlink" Target="https://www.secop.gov.co/CO1ContractsManagement/Tendering/ProcurementContractEdit/View?docUniqueIdentifier=CO1.PCCNTR.5209772&amp;prevCtxUrl=https%3a%2f%2fwww.secop.gov.co%3a443%2fCO1ContractsManagement%2fTendering%2fProcurementContractManagement%2fIndex&amp;prevCtxLbl=Contratos+" TargetMode="External"/><Relationship Id="rId42" Type="http://schemas.openxmlformats.org/officeDocument/2006/relationships/hyperlink" Target="https://www.secop.gov.co/CO1ContractsManagement/Tendering/ProcurementContractEdit/View?docUniqueIdentifier=CO1.PCCNTR.4533743&amp;prevCtxUrl=https%3a%2f%2fwww.secop.gov.co%2fCO1ContractsManagement%2fTendering%2fProcurementContractManagement%2fIndex&amp;prevCtxLbl=Contratos+" TargetMode="External"/><Relationship Id="rId84" Type="http://schemas.openxmlformats.org/officeDocument/2006/relationships/hyperlink" Target="http://gestiontransparente.com/Rendicion/hstContrato.aspx?p1=000236&amp;p2=CS-104-2023&amp;p3=1542314" TargetMode="External"/><Relationship Id="rId138" Type="http://schemas.openxmlformats.org/officeDocument/2006/relationships/hyperlink" Target="https://www.secop.gov.co/CO1ContractsManagement/Tendering/ProcurementContractEdit/View?docUniqueIdentifier=CO1.PCCNTR.4663345&amp;prevCtxUrl=https%3a%2f%2fwww.secop.gov.co%2fCO1ContractsManagement%2fTendering%2fProcurementContractManagement%2fIndex&amp;prevCtxLbl=Contratos+" TargetMode="External"/><Relationship Id="rId345" Type="http://schemas.openxmlformats.org/officeDocument/2006/relationships/hyperlink" Target="https://www.secop.gov.co/CO1ContractsManagement/Tendering/ProcurementContractEdit/View?docUniqueIdentifier=CO1.PCCNTR.4884366&amp;prevCtxUrl=https%3a%2f%2fwww.secop.gov.co%3a443%2fCO1ContractsManagement%2fTendering%2fProcurementContractManagement%2fIndex&amp;prevCtxLbl=Contratos+" TargetMode="External"/><Relationship Id="rId387" Type="http://schemas.openxmlformats.org/officeDocument/2006/relationships/hyperlink" Target="https://www.secop.gov.co/CO1ContractsManagement/Tendering/ProcurementContractEdit/View?docUniqueIdentifier=CO1.PCCNTR.4906651&amp;prevCtxUrl=https%3a%2f%2fwww.secop.gov.co%3a443%2fCO1ContractsManagement%2fTendering%2fProcurementContractManagement%2fIndex&amp;prevCtxLbl=Contratos+" TargetMode="External"/><Relationship Id="rId191" Type="http://schemas.openxmlformats.org/officeDocument/2006/relationships/hyperlink" Target="http://gestiontransparente.com/Rendicion/hstContrato.aspx?p1=000236&amp;p2=CPS-777-2023&amp;p3=1557787" TargetMode="External"/><Relationship Id="rId205" Type="http://schemas.openxmlformats.org/officeDocument/2006/relationships/hyperlink" Target="https://www.secop.gov.co/CO1ContractsManagement/Tendering/ProcurementContractEdit/View?docUniqueIdentifier=CO1.PCCNTR.4811231&amp;prevCtxUrl=https%3a%2f%2fwww.secop.gov.co%3a443%2fCO1ContractsManagement%2fTendering%2fProcurementContractManagement%2fIndex&amp;prevCtxLbl=Contratos+" TargetMode="External"/><Relationship Id="rId247" Type="http://schemas.openxmlformats.org/officeDocument/2006/relationships/hyperlink" Target="mailto:carlosduqueoso@hotmail.com" TargetMode="External"/><Relationship Id="rId412" Type="http://schemas.openxmlformats.org/officeDocument/2006/relationships/hyperlink" Target="http://gestiontransparente.com/Rendicion/hstContrato.aspx?p1=000236&amp;p2=CPS-863-2023&amp;p3=1577704" TargetMode="External"/><Relationship Id="rId107" Type="http://schemas.openxmlformats.org/officeDocument/2006/relationships/hyperlink" Target="mailto:alecasta59@gmail.com" TargetMode="External"/><Relationship Id="rId289" Type="http://schemas.openxmlformats.org/officeDocument/2006/relationships/hyperlink" Target="http://gestiontransparente.com/Rendicion/hstContrato.aspx?p1=000236&amp;p2=CPS-813-2023&amp;p3=1565058" TargetMode="External"/><Relationship Id="rId454" Type="http://schemas.openxmlformats.org/officeDocument/2006/relationships/hyperlink" Target="https://www.secop.gov.co/CO1ContractsManagement/Tendering/ProcurementContractEdit/View?docUniqueIdentifier=CO1.PCCNTR.5146045&amp;prevCtxUrl=https%3a%2f%2fwww.secop.gov.co%3a443%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4459914&amp;prevCtxUrl=https%3a%2f%2fwww.secop.gov.co%2fCO1ContractsManagement%2fTendering%2fProcurementContractManagement%2fIndex&amp;prevCtxLbl=Contratos+" TargetMode="External"/><Relationship Id="rId53" Type="http://schemas.openxmlformats.org/officeDocument/2006/relationships/hyperlink" Target="mailto:mariac8219@gmail.com" TargetMode="External"/><Relationship Id="rId149" Type="http://schemas.openxmlformats.org/officeDocument/2006/relationships/hyperlink" Target="mailto:valencialopera@gmail.com" TargetMode="External"/><Relationship Id="rId314" Type="http://schemas.openxmlformats.org/officeDocument/2006/relationships/hyperlink" Target="http://gestiontransparente.com/Rendicion/hstContrato.aspx?p1=000236&amp;p2=CPS-821-2023&amp;p3=1569468" TargetMode="External"/><Relationship Id="rId356" Type="http://schemas.openxmlformats.org/officeDocument/2006/relationships/hyperlink" Target="http://gestiontransparente.com/Rendicion/hstContrato.aspx?p1=000236&amp;p2=CPS-844-2023&amp;p3=1574907" TargetMode="External"/><Relationship Id="rId398" Type="http://schemas.openxmlformats.org/officeDocument/2006/relationships/hyperlink" Target="https://www.secop.gov.co/CO1ContractsManagement/Tendering/ProcurementContractEdit/View?docUniqueIdentifier=CO1.PCCNTR.4919012&amp;prevCtxUrl=https%3a%2f%2fwww.secop.gov.co%3a443%2fCO1ContractsManagement%2fTendering%2fProcurementContractManagement%2fIndex&amp;prevCtxLbl=Contratos+" TargetMode="External"/><Relationship Id="rId95" Type="http://schemas.openxmlformats.org/officeDocument/2006/relationships/hyperlink" Target="http://gestiontransparente.com/Rendicion/hstContrato.aspx?p1=000236&amp;p2=CPS-759-2023&amp;p3=1552981" TargetMode="External"/><Relationship Id="rId160" Type="http://schemas.openxmlformats.org/officeDocument/2006/relationships/hyperlink" Target="https://www.secop.gov.co/CO1ContractsManagement/Tendering/ProcurementContractEdit/View?docUniqueIdentifier=CO1.PCCNTR.4713399&amp;prevCtxUrl=https%3a%2f%2fwww.secop.gov.co%2fCO1ContractsManagement%2fTendering%2fProcurementContractManagement%2fIndex&amp;prevCtxLbl=Contratos+" TargetMode="External"/><Relationship Id="rId216" Type="http://schemas.openxmlformats.org/officeDocument/2006/relationships/hyperlink" Target="mailto:maribelsuaza331@hotmail.com" TargetMode="External"/><Relationship Id="rId423" Type="http://schemas.openxmlformats.org/officeDocument/2006/relationships/hyperlink" Target="http://gestiontransparente.com/Rendicion/hstContrato.aspx?p1=000236&amp;p2=CPS-874-2023&amp;p3=1582076" TargetMode="External"/><Relationship Id="rId258" Type="http://schemas.openxmlformats.org/officeDocument/2006/relationships/hyperlink" Target="http://gestiontransparente.com/Rendicion/hstContrato.aspx?p1=000236&amp;p2=CPS-798-2023&amp;p3=1564684" TargetMode="External"/><Relationship Id="rId465" Type="http://schemas.openxmlformats.org/officeDocument/2006/relationships/hyperlink" Target="https://www.secop.gov.co/CO1ContractsManagement/Tendering/ProcurementContractEdit/View?docUniqueIdentifier=CO1.PCCNTR.5147226&amp;prevCtxUrl=https%3a%2f%2fwww.secop.gov.co%3a443%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4423789&amp;prevCtxUrl=https%3a%2f%2fwww.secop.gov.co%2fCO1ContractsManagement%2fTendering%2fProcurementContractManagement%2fIndex&amp;prevCtxLbl=Contratos+" TargetMode="External"/><Relationship Id="rId64" Type="http://schemas.openxmlformats.org/officeDocument/2006/relationships/hyperlink" Target="https://www.secop.gov.co/CO1ContractsManagement/Tendering/ProcurementContractEdit/View?docUniqueIdentifier=CO1.PCCNTR.4535143&amp;prevCtxUrl=https%3a%2f%2fwww.secop.gov.co%2fCO1ContractsManagement%2fTendering%2fProcurementContractManagement%2fIndex&amp;prevCtxLbl=Contratos+" TargetMode="External"/><Relationship Id="rId118" Type="http://schemas.openxmlformats.org/officeDocument/2006/relationships/hyperlink" Target="http://gestiontransparente.com/Rendicion/hstContrato.aspx?p1=000236&amp;p2=CPS-771-2023&amp;p3=1553172" TargetMode="External"/><Relationship Id="rId325" Type="http://schemas.openxmlformats.org/officeDocument/2006/relationships/hyperlink" Target="http://gestiontransparente.com/Rendicion/hstContrato.aspx?p1=000236&amp;p2=CPS-835-2023&amp;p3=1569674" TargetMode="External"/><Relationship Id="rId367" Type="http://schemas.openxmlformats.org/officeDocument/2006/relationships/hyperlink" Target="https://www.secop.gov.co/CO1ContractsManagement/Tendering/ProcurementContractEdit/View?docUniqueIdentifier=CO1.PCCNTR.4905925&amp;prevCtxUrl=https%3a%2f%2fwww.secop.gov.co%3a443%2fCO1ContractsManagement%2fTendering%2fProcurementContractManagement%2fIndex&amp;prevCtxLbl=Contratos+" TargetMode="External"/><Relationship Id="rId171" Type="http://schemas.openxmlformats.org/officeDocument/2006/relationships/hyperlink" Target="mailto:administrativa@d6seguros.com" TargetMode="External"/><Relationship Id="rId227" Type="http://schemas.openxmlformats.org/officeDocument/2006/relationships/hyperlink" Target="mailto:jaalgupe@gmail.com" TargetMode="External"/><Relationship Id="rId269" Type="http://schemas.openxmlformats.org/officeDocument/2006/relationships/hyperlink" Target="https://www.secop.gov.co/CO1ContractsManagement/Tendering/ProcurementContractEdit/View?docUniqueIdentifier=CO1.PCCNTR.4829766&amp;prevCtxUrl=https%3a%2f%2fwww.secop.gov.co%3a443%2fCO1ContractsManagement%2fTendering%2fProcurementContractManagement%2fIndex&amp;prevCtxLbl=Contratos+" TargetMode="External"/><Relationship Id="rId434" Type="http://schemas.openxmlformats.org/officeDocument/2006/relationships/hyperlink" Target="https://www.secop.gov.co/CO1ContractsManagement/Tendering/ProcurementContractEdit/View?docUniqueIdentifier=CO1.PCCNTR.4993208&amp;prevCtxUrl=https%3a%2f%2fwww.secop.gov.co%3a443%2fCO1ContractsManagement%2fTendering%2fProcurementContractManagement%2fIndex&amp;prevCtxLbl=Contratos+" TargetMode="External"/><Relationship Id="rId476" Type="http://schemas.openxmlformats.org/officeDocument/2006/relationships/hyperlink" Target="https://www.secop.gov.co/CO1ContractsManagement/Tendering/ProcurementContractEdit/View?docUniqueIdentifier=CO1.PCCNTR.5198949&amp;prevCtxUrl=https%3a%2f%2fwww.secop.gov.co%3a443%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4462664&amp;prevCtxUrl=https%3a%2f%2fwww.secop.gov.co%2fCO1ContractsManagement%2fTendering%2fProcurementContractManagement%2fIndex&amp;prevCtxLbl=Contratos+" TargetMode="External"/><Relationship Id="rId129" Type="http://schemas.openxmlformats.org/officeDocument/2006/relationships/hyperlink" Target="https://www.secop.gov.co/CO1ContractsManagement/Tendering/ProcurementContractEdit/View?docUniqueIdentifier=CO1.PCCNTR.4575301&amp;prevCtxUrl=https%3a%2f%2fwww.secop.gov.co%2fCO1ContractsManagement%2fTendering%2fProcurementContractManagement%2fIndex&amp;prevCtxLbl=Contratos+" TargetMode="External"/><Relationship Id="rId280" Type="http://schemas.openxmlformats.org/officeDocument/2006/relationships/hyperlink" Target="mailto:danielpalacio738@gmail.com" TargetMode="External"/><Relationship Id="rId336" Type="http://schemas.openxmlformats.org/officeDocument/2006/relationships/hyperlink" Target="http://gestiontransparente.com/Rendicion/hstContrato.aspx?p1=000236&amp;p2=CPS-830-2023&amp;p3=1572753" TargetMode="External"/><Relationship Id="rId75" Type="http://schemas.openxmlformats.org/officeDocument/2006/relationships/hyperlink" Target="http://gestiontransparente.com/Rendicion/hstContrato.aspx?p1=000236&amp;p2=CPS-741-2023&amp;p3=1536478" TargetMode="External"/><Relationship Id="rId140" Type="http://schemas.openxmlformats.org/officeDocument/2006/relationships/hyperlink" Target="mailto:comercial@kojakgraphic.com.co" TargetMode="External"/><Relationship Id="rId182" Type="http://schemas.openxmlformats.org/officeDocument/2006/relationships/hyperlink" Target="https://www.secop.gov.co/CO1ContractsManagement/Tendering/ProcurementContractEdit/View?ProfileName=CCE-11-Procedimiento_Publicidad&amp;PPI=CO1.PPI.23740850&amp;DocUniqueName=ContratoDeCompra&amp;DocTypeName=NextWay.Entities.Marketplace.Tendering.ProcurementContract&amp;ProfileVersion=10&amp;DocUniqueIdentifier=CO1.PCCNTR.4749885&amp;Messages=Datos%20guardados|Success" TargetMode="External"/><Relationship Id="rId378" Type="http://schemas.openxmlformats.org/officeDocument/2006/relationships/hyperlink" Target="http://www.gestiontransparente.com/Rendicion/hstContrato.aspx?p1=000236&amp;p2=CPS-853-2023&amp;p3=157523" TargetMode="External"/><Relationship Id="rId403" Type="http://schemas.openxmlformats.org/officeDocument/2006/relationships/hyperlink" Target="https://www.secop.gov.co/CO1ContractsManagement/Tendering/ProcurementContractEdit/View?docUniqueIdentifier=CO1.PCCNTR.4918492&amp;prevCtxUrl=https%3a%2f%2fwww.secop.gov.co%3a443%2fCO1ContractsManagement%2fTendering%2fProcurementContractManagement%2fIndex&amp;prevCtxLbl=Contratos+" TargetMode="External"/><Relationship Id="rId6" Type="http://schemas.openxmlformats.org/officeDocument/2006/relationships/hyperlink" Target="mailto:dchp25@hotmail.com" TargetMode="External"/><Relationship Id="rId238" Type="http://schemas.openxmlformats.org/officeDocument/2006/relationships/hyperlink" Target="https://www.secop.gov.co/CO1ContractsManagement/Tendering/ProcurementContractEdit/View?docUniqueIdentifier=CO1.PCCNTR.4830242&amp;prevCtxUrl=https%3a%2f%2fwww.secop.gov.co%3a443%2fCO1ContractsManagement%2fTendering%2fProcurementContractManagement%2fIndex&amp;prevCtxLbl=Contratos+" TargetMode="External"/><Relationship Id="rId445" Type="http://schemas.openxmlformats.org/officeDocument/2006/relationships/hyperlink" Target="https://www.secop.gov.co/CO1ContractsManagement/Tendering/ProcurementContractEdit/View?docUniqueIdentifier=CO1.PCCNTR.4993218&amp;prevCtxUrl=https%3a%2f%2fwww.secop.gov.co%3a443%2fCO1ContractsManagement%2fTendering%2fProcurementContractManagement%2fIndex&amp;prevCtxLbl=Contratos+" TargetMode="External"/><Relationship Id="rId487" Type="http://schemas.openxmlformats.org/officeDocument/2006/relationships/hyperlink" Target="https://www.secop.gov.co/CO1ContractsManagement/Tendering/ProcurementContractEdit/View?docUniqueIdentifier=CO1.PCCNTR.5268488&amp;prevCtxUrl=https%3a%2f%2fwww.secop.gov.co%3a443%2fCO1ContractsManagement%2fTendering%2fProcurementContractManagement%2fIndex&amp;prevCtxLbl=Contratos+" TargetMode="External"/><Relationship Id="rId291" Type="http://schemas.openxmlformats.org/officeDocument/2006/relationships/hyperlink" Target="https://www.secop.gov.co/CO1ContractsManagement/Tendering/ProcurementContractEdit/View?docUniqueIdentifier=CO1.PCCNTR.4829950&amp;prevCtxUrl=https%3a%2f%2fwww.secop.gov.co%3a443%2fCO1ContractsManagement%2fTendering%2fProcurementContractManagement%2fIndex&amp;prevCtxLbl=Contratos+" TargetMode="External"/><Relationship Id="rId305" Type="http://schemas.openxmlformats.org/officeDocument/2006/relationships/hyperlink" Target="https://www.secop.gov.co/CO1ContractsManagement/Tendering/ProcurementContractEdit/View?docUniqueIdentifier=CO1.PCCNTR.4833519&amp;prevCtxUrl=https%3a%2f%2fwww.secop.gov.co%3a443%2fCO1ContractsManagement%2fTendering%2fProcurementContractManagement%2fIndex&amp;prevCtxLbl=Contratos+" TargetMode="External"/><Relationship Id="rId347" Type="http://schemas.openxmlformats.org/officeDocument/2006/relationships/hyperlink" Target="https://www.secop.gov.co/CO1ContractsManagement/Tendering/ProcurementContractEdit/View?docUniqueIdentifier=CO1.PCCNTR.4874380&amp;prevCtxUrl=https%3a%2f%2fwww.secop.gov.co%3a443%2fCO1ContractsManagement%2fTendering%2fProcurementContractManagement%2fIndex&amp;prevCtxLbl=Contratos+" TargetMode="External"/><Relationship Id="rId44" Type="http://schemas.openxmlformats.org/officeDocument/2006/relationships/hyperlink" Target="https://www.secop.gov.co/CO1ContractsManagement/Tendering/ProcurementContractEdit/View?docUniqueIdentifier=CO1.PCCNTR.4533720&amp;prevCtxUrl=https%3a%2f%2fwww.secop.gov.co%2fCO1ContractsManagement%2fTendering%2fProcurementContractManagement%2fIndex&amp;prevCtxLbl=Contratos+" TargetMode="External"/><Relationship Id="rId86" Type="http://schemas.openxmlformats.org/officeDocument/2006/relationships/hyperlink" Target="http://gestiontransparente.com/Rendicion/hstContrato.aspx?p1=000236&amp;p2=CPS-750-2023&amp;p3=1552815" TargetMode="External"/><Relationship Id="rId151" Type="http://schemas.openxmlformats.org/officeDocument/2006/relationships/hyperlink" Target="mailto:conifru@gmail.com" TargetMode="External"/><Relationship Id="rId389" Type="http://schemas.openxmlformats.org/officeDocument/2006/relationships/hyperlink" Target="https://www.secop.gov.co/CO1ContractsManagement/Tendering/ProcurementContractEdit/View?docUniqueIdentifier=CO1.PCCNTR.4907296&amp;prevCtxUrl=https%3a%2f%2fwww.secop.gov.co%3a443%2fCO1ContractsManagement%2fTendering%2fProcurementContractManagement%2fIndex&amp;prevCtxLbl=Contratos+" TargetMode="External"/><Relationship Id="rId193" Type="http://schemas.openxmlformats.org/officeDocument/2006/relationships/hyperlink" Target="http://gestiontransparente.com/Rendicion/hstContrato.aspx?p1=000236&amp;p2=CPS-779-2023&amp;p3=1560229" TargetMode="External"/><Relationship Id="rId207" Type="http://schemas.openxmlformats.org/officeDocument/2006/relationships/hyperlink" Target="mailto:paula.rojas.torres@hotmail.com" TargetMode="External"/><Relationship Id="rId249" Type="http://schemas.openxmlformats.org/officeDocument/2006/relationships/hyperlink" Target="mailto:lisetharboleda12345@gmail.com" TargetMode="External"/><Relationship Id="rId414" Type="http://schemas.openxmlformats.org/officeDocument/2006/relationships/hyperlink" Target="http://gestiontransparente.com/Rendicion/hstContrato.aspx?p1=000236&amp;p2=CPS-866-2023&amp;p3=1578293" TargetMode="External"/><Relationship Id="rId456" Type="http://schemas.openxmlformats.org/officeDocument/2006/relationships/hyperlink" Target="http://gestiontransparente.com/Rendicion/hstContrato.aspx?p1=000236&amp;p2=CPS-88-2023&amp;p3=1595880" TargetMode="External"/><Relationship Id="rId13" Type="http://schemas.openxmlformats.org/officeDocument/2006/relationships/hyperlink" Target="mailto:cmesa1@misena.edu.co" TargetMode="External"/><Relationship Id="rId109" Type="http://schemas.openxmlformats.org/officeDocument/2006/relationships/hyperlink" Target="http://gestiontransparente.com/Rendicion/hstContrato.aspx?p1=000236&amp;p2=CPS-768-2023&amp;p3=1553099" TargetMode="External"/><Relationship Id="rId260" Type="http://schemas.openxmlformats.org/officeDocument/2006/relationships/hyperlink" Target="http://gestiontransparente.com/Rendicion/hstContrato.aspx?p1=000236&amp;p2=CPS-800-2023&amp;p3=1564859" TargetMode="External"/><Relationship Id="rId316" Type="http://schemas.openxmlformats.org/officeDocument/2006/relationships/hyperlink" Target="http://gestiontransparente.com/Rendicion/hstContrato.aspx?p1=000236&amp;p2=CPS-824-2023&amp;p3=1569497" TargetMode="External"/><Relationship Id="rId55" Type="http://schemas.openxmlformats.org/officeDocument/2006/relationships/hyperlink" Target="mailto:santiagocallejas.92@gmail.com" TargetMode="External"/><Relationship Id="rId97" Type="http://schemas.openxmlformats.org/officeDocument/2006/relationships/hyperlink" Target="http://gestiontransparente.com/Rendicion/hstContrato.aspx?p1=000236&amp;p2=CPS-761-2023&amp;p3=1553042" TargetMode="External"/><Relationship Id="rId120" Type="http://schemas.openxmlformats.org/officeDocument/2006/relationships/hyperlink" Target="https://www.secop.gov.co/CO1ContractsManagement/Tendering/ProcurementContractEdit/View?docUniqueIdentifier=CO1.PCCNTR.4577349&amp;prevCtxUrl=https%3a%2f%2fwww.secop.gov.co%2fCO1ContractsManagement%2fTendering%2fProcurementContractManagement%2fIndex&amp;prevCtxLbl=Contratos+" TargetMode="External"/><Relationship Id="rId358" Type="http://schemas.openxmlformats.org/officeDocument/2006/relationships/hyperlink" Target="http://gestiontransparente.com/Rendicion/hstContrato.aspx?p1=000236&amp;p2=CPS-845-2023&amp;p3=157491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gestiontransparente.com/Rendicion/hstContrato.aspx?p1=000236&amp;p2=CS-104-2023&amp;p3=1542314" TargetMode="External"/><Relationship Id="rId7" Type="http://schemas.openxmlformats.org/officeDocument/2006/relationships/hyperlink" Target="https://www.secop.gov.co/CO1ContractsManagement/Tendering/ProcurementContractEdit/View?docUniqueIdentifier=CO1.PCCNTR.5246754&amp;prevCtxUrl=https%3a%2f%2fwww.secop.gov.co%3a443%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4468591&amp;prevCtxUrl=https%3a%2f%2fwww.secop.gov.co%2fCO1ContractsManagement%2fTendering%2fProcurementContractManagement%2fIndex&amp;prevCtxLbl=Contratos+" TargetMode="External"/><Relationship Id="rId1" Type="http://schemas.openxmlformats.org/officeDocument/2006/relationships/hyperlink" Target="mailto:administrativo@bemarketing.com.co" TargetMode="External"/><Relationship Id="rId6" Type="http://schemas.openxmlformats.org/officeDocument/2006/relationships/hyperlink" Target="https://www.secop.gov.co/CO1ContractsManagement/Tendering/ProcurementContractEdit/View?docUniqueIdentifier=CO1.PCCNTR.5199387&amp;prevCtxUrl=https%3a%2f%2fwww.secop.gov.co%3a443%2fCO1ContractsManagement%2fTendering%2fProcurementContractManagement%2fIndex&amp;prevCtxLbl=Contratos+" TargetMode="External"/><Relationship Id="rId5" Type="http://schemas.openxmlformats.org/officeDocument/2006/relationships/hyperlink" Target="http://gestiontransparente.com/Rendicion/hstContrato.aspx?p1=000236&amp;p2=CS-105-2023&amp;p3=1553577" TargetMode="External"/><Relationship Id="rId4" Type="http://schemas.openxmlformats.org/officeDocument/2006/relationships/hyperlink" Target="https://www.secop.gov.co/CO1ContractsManagement/Tendering/ProcurementContractEdit/View?docUniqueIdentifier=CO1.PCCNTR.4603288&amp;prevCtxUrl=https%3a%2f%2fwww.secop.gov.co%2fCO1ContractsManagement%2fTendering%2fProcurementContractManagement%2fIndex&amp;prevCtxLbl=Contrato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8528-0F57-4345-BE47-A7E4E673FA12}">
  <dimension ref="A1:AN187"/>
  <sheetViews>
    <sheetView zoomScale="85" zoomScaleNormal="85" workbookViewId="0">
      <pane ySplit="1" topLeftCell="A174" activePane="bottomLeft" state="frozen"/>
      <selection activeCell="Q1" sqref="Q1"/>
      <selection pane="bottomLeft" activeCell="F179" sqref="F179"/>
    </sheetView>
  </sheetViews>
  <sheetFormatPr baseColWidth="10" defaultRowHeight="15"/>
  <cols>
    <col min="3" max="3" width="35.42578125" customWidth="1"/>
    <col min="4" max="4" width="15.28515625" bestFit="1" customWidth="1"/>
    <col min="5" max="5" width="15.85546875" bestFit="1" customWidth="1"/>
    <col min="6" max="6" width="16.42578125" bestFit="1" customWidth="1"/>
    <col min="7" max="7" width="0" hidden="1" customWidth="1"/>
    <col min="8" max="8" width="15.140625" hidden="1" customWidth="1"/>
    <col min="9" max="12" width="0" hidden="1" customWidth="1"/>
    <col min="13" max="13" width="12.85546875" hidden="1" customWidth="1"/>
    <col min="15" max="15" width="15.85546875" bestFit="1" customWidth="1"/>
    <col min="16" max="16" width="20.85546875" bestFit="1" customWidth="1"/>
    <col min="17" max="17" width="15.7109375" style="35" bestFit="1" customWidth="1"/>
    <col min="18" max="18" width="17.42578125" style="35" customWidth="1"/>
    <col min="19" max="19" width="20.7109375" bestFit="1" customWidth="1"/>
    <col min="21" max="21" width="16.28515625" bestFit="1" customWidth="1"/>
    <col min="24" max="24" width="15.140625" bestFit="1" customWidth="1"/>
    <col min="25" max="25" width="27.7109375" customWidth="1"/>
    <col min="27" max="27" width="23.7109375" customWidth="1"/>
    <col min="28" max="28" width="20" customWidth="1"/>
    <col min="31" max="31" width="16" customWidth="1"/>
    <col min="40" max="40" width="10.5703125" bestFit="1" customWidth="1"/>
  </cols>
  <sheetData>
    <row r="1" spans="1:31" s="47" customFormat="1" ht="72.75" customHeight="1">
      <c r="A1" s="2" t="s">
        <v>0</v>
      </c>
      <c r="B1" s="2" t="s">
        <v>1</v>
      </c>
      <c r="C1" s="2" t="s">
        <v>2</v>
      </c>
      <c r="D1" s="2" t="s">
        <v>3</v>
      </c>
      <c r="E1" s="2" t="s">
        <v>4</v>
      </c>
      <c r="F1" s="2" t="s">
        <v>5</v>
      </c>
      <c r="G1" s="2" t="s">
        <v>1048</v>
      </c>
      <c r="H1" s="2" t="s">
        <v>6</v>
      </c>
      <c r="I1" s="2" t="s">
        <v>7</v>
      </c>
      <c r="J1" s="2" t="s">
        <v>44</v>
      </c>
      <c r="K1" s="2" t="s">
        <v>8</v>
      </c>
      <c r="L1" s="2" t="s">
        <v>9</v>
      </c>
      <c r="M1" s="2" t="s">
        <v>10</v>
      </c>
      <c r="N1" s="2" t="s">
        <v>11</v>
      </c>
      <c r="O1" s="4" t="s">
        <v>14</v>
      </c>
      <c r="P1" s="2" t="s">
        <v>1300</v>
      </c>
      <c r="Q1" s="4" t="s">
        <v>1316</v>
      </c>
      <c r="R1" s="4" t="s">
        <v>1317</v>
      </c>
      <c r="S1" s="2" t="s">
        <v>12</v>
      </c>
      <c r="T1" s="2" t="s">
        <v>24</v>
      </c>
      <c r="U1" s="3" t="s">
        <v>13</v>
      </c>
      <c r="V1" s="2" t="s">
        <v>15</v>
      </c>
      <c r="W1" s="2" t="s">
        <v>16</v>
      </c>
      <c r="X1" s="2" t="s">
        <v>23</v>
      </c>
      <c r="Y1" s="2" t="s">
        <v>22</v>
      </c>
      <c r="Z1" s="2" t="s">
        <v>20</v>
      </c>
      <c r="AA1" s="5" t="s">
        <v>21</v>
      </c>
      <c r="AB1" s="5" t="s">
        <v>17</v>
      </c>
      <c r="AC1" s="5" t="s">
        <v>1301</v>
      </c>
      <c r="AD1" s="5" t="s">
        <v>1302</v>
      </c>
      <c r="AE1" s="2" t="s">
        <v>1304</v>
      </c>
    </row>
    <row r="2" spans="1:31" s="51" customFormat="1" ht="111.75" customHeight="1">
      <c r="A2" s="47" t="s">
        <v>25</v>
      </c>
      <c r="B2" s="47" t="s">
        <v>26</v>
      </c>
      <c r="C2" s="47" t="s">
        <v>41</v>
      </c>
      <c r="D2" s="47" t="s">
        <v>42</v>
      </c>
      <c r="E2" s="47" t="s">
        <v>43</v>
      </c>
      <c r="F2" s="47">
        <v>900680766</v>
      </c>
      <c r="G2" s="47" t="s">
        <v>801</v>
      </c>
      <c r="H2" s="49" t="s">
        <v>58</v>
      </c>
      <c r="I2" s="47">
        <v>3214686272</v>
      </c>
      <c r="J2" s="61">
        <v>44943</v>
      </c>
      <c r="K2" s="61">
        <v>44943</v>
      </c>
      <c r="L2" s="47" t="s">
        <v>45</v>
      </c>
      <c r="M2" s="61">
        <v>45290</v>
      </c>
      <c r="N2" s="47">
        <f>M2-K2</f>
        <v>347</v>
      </c>
      <c r="O2" s="71">
        <v>74533333</v>
      </c>
      <c r="P2" s="69">
        <f>+Q2/O2</f>
        <v>0.46220930439270708</v>
      </c>
      <c r="Q2" s="76">
        <v>34450000</v>
      </c>
      <c r="R2" s="76">
        <f>+O2-Q2</f>
        <v>40083333</v>
      </c>
      <c r="S2" s="47" t="s">
        <v>46</v>
      </c>
      <c r="T2" s="47" t="s">
        <v>47</v>
      </c>
      <c r="U2" s="70">
        <v>6500000</v>
      </c>
      <c r="V2" s="47" t="s">
        <v>48</v>
      </c>
      <c r="W2" s="47" t="s">
        <v>49</v>
      </c>
      <c r="X2" s="61">
        <v>44943</v>
      </c>
      <c r="Y2" s="66" t="s">
        <v>70</v>
      </c>
      <c r="Z2" s="61">
        <v>44959</v>
      </c>
      <c r="AA2" s="49" t="s">
        <v>253</v>
      </c>
      <c r="AB2" s="47" t="s">
        <v>47</v>
      </c>
      <c r="AC2" s="47" t="s">
        <v>47</v>
      </c>
      <c r="AD2" s="47" t="s">
        <v>47</v>
      </c>
      <c r="AE2" s="32"/>
    </row>
    <row r="3" spans="1:31" s="51" customFormat="1" ht="165">
      <c r="A3" s="47" t="s">
        <v>25</v>
      </c>
      <c r="B3" s="47" t="s">
        <v>27</v>
      </c>
      <c r="C3" s="47" t="s">
        <v>50</v>
      </c>
      <c r="D3" s="47" t="s">
        <v>51</v>
      </c>
      <c r="E3" s="47" t="s">
        <v>52</v>
      </c>
      <c r="F3" s="72">
        <v>1128391508</v>
      </c>
      <c r="G3" s="72" t="s">
        <v>802</v>
      </c>
      <c r="H3" s="49" t="s">
        <v>59</v>
      </c>
      <c r="I3" s="47">
        <v>3108451537</v>
      </c>
      <c r="J3" s="61">
        <v>44943</v>
      </c>
      <c r="K3" s="61">
        <v>44943</v>
      </c>
      <c r="L3" s="47" t="s">
        <v>45</v>
      </c>
      <c r="M3" s="61">
        <v>45276</v>
      </c>
      <c r="N3" s="47">
        <f t="shared" ref="N3:N66" si="0">M3-K3</f>
        <v>333</v>
      </c>
      <c r="O3" s="70">
        <v>66000000</v>
      </c>
      <c r="P3" s="69">
        <f t="shared" ref="P3:P66" si="1">+Q3/O3</f>
        <v>0.57272727272727275</v>
      </c>
      <c r="Q3" s="76">
        <v>37800000</v>
      </c>
      <c r="R3" s="76">
        <f>+O3-Q3</f>
        <v>28200000</v>
      </c>
      <c r="S3" s="47" t="s">
        <v>46</v>
      </c>
      <c r="T3" s="47" t="s">
        <v>47</v>
      </c>
      <c r="U3" s="70">
        <v>6000000</v>
      </c>
      <c r="V3" s="47" t="s">
        <v>48</v>
      </c>
      <c r="W3" s="47" t="s">
        <v>49</v>
      </c>
      <c r="X3" s="61">
        <v>44943</v>
      </c>
      <c r="Y3" s="66" t="s">
        <v>71</v>
      </c>
      <c r="Z3" s="61">
        <v>44959</v>
      </c>
      <c r="AA3" s="49" t="s">
        <v>254</v>
      </c>
      <c r="AB3" s="47" t="s">
        <v>260</v>
      </c>
      <c r="AC3" s="47" t="s">
        <v>47</v>
      </c>
      <c r="AD3" s="47" t="s">
        <v>47</v>
      </c>
      <c r="AE3" s="32"/>
    </row>
    <row r="4" spans="1:31" s="51" customFormat="1" ht="165">
      <c r="A4" s="47" t="s">
        <v>25</v>
      </c>
      <c r="B4" s="47" t="s">
        <v>28</v>
      </c>
      <c r="C4" s="47" t="s">
        <v>53</v>
      </c>
      <c r="D4" s="47" t="s">
        <v>54</v>
      </c>
      <c r="E4" s="47" t="s">
        <v>52</v>
      </c>
      <c r="F4" s="72">
        <v>1037633032</v>
      </c>
      <c r="G4" s="72" t="s">
        <v>802</v>
      </c>
      <c r="H4" s="49" t="s">
        <v>60</v>
      </c>
      <c r="I4" s="47">
        <v>3003430335</v>
      </c>
      <c r="J4" s="61">
        <v>44943</v>
      </c>
      <c r="K4" s="61">
        <v>44943</v>
      </c>
      <c r="L4" s="47" t="s">
        <v>45</v>
      </c>
      <c r="M4" s="61">
        <v>45276</v>
      </c>
      <c r="N4" s="47">
        <f t="shared" si="0"/>
        <v>333</v>
      </c>
      <c r="O4" s="73">
        <v>42900000</v>
      </c>
      <c r="P4" s="69">
        <f t="shared" si="1"/>
        <v>0.57272727272727275</v>
      </c>
      <c r="Q4" s="76">
        <v>24570000</v>
      </c>
      <c r="R4" s="76">
        <f>+O4-Q4</f>
        <v>18330000</v>
      </c>
      <c r="S4" s="47" t="s">
        <v>46</v>
      </c>
      <c r="T4" s="47" t="s">
        <v>47</v>
      </c>
      <c r="U4" s="70">
        <v>3900000</v>
      </c>
      <c r="V4" s="47" t="s">
        <v>48</v>
      </c>
      <c r="W4" s="47" t="s">
        <v>49</v>
      </c>
      <c r="X4" s="61">
        <v>44943</v>
      </c>
      <c r="Y4" s="66" t="s">
        <v>72</v>
      </c>
      <c r="Z4" s="61">
        <v>44957</v>
      </c>
      <c r="AA4" s="49" t="s">
        <v>255</v>
      </c>
      <c r="AB4" s="47" t="s">
        <v>47</v>
      </c>
      <c r="AC4" s="47" t="s">
        <v>47</v>
      </c>
      <c r="AD4" s="47" t="s">
        <v>47</v>
      </c>
      <c r="AE4" s="32"/>
    </row>
    <row r="5" spans="1:31" s="83" customFormat="1" ht="127.5">
      <c r="A5" s="78" t="s">
        <v>25</v>
      </c>
      <c r="B5" s="78" t="s">
        <v>29</v>
      </c>
      <c r="C5" s="78" t="s">
        <v>55</v>
      </c>
      <c r="D5" s="78" t="s">
        <v>56</v>
      </c>
      <c r="E5" s="78" t="s">
        <v>43</v>
      </c>
      <c r="F5" s="78">
        <v>9003112360</v>
      </c>
      <c r="G5" s="78" t="s">
        <v>801</v>
      </c>
      <c r="H5" s="78" t="s">
        <v>57</v>
      </c>
      <c r="I5" s="78">
        <v>3105934260</v>
      </c>
      <c r="J5" s="79">
        <v>44966</v>
      </c>
      <c r="K5" s="79">
        <v>44973</v>
      </c>
      <c r="L5" s="78" t="s">
        <v>176</v>
      </c>
      <c r="M5" s="79">
        <v>45012</v>
      </c>
      <c r="N5" s="47">
        <f t="shared" si="0"/>
        <v>39</v>
      </c>
      <c r="O5" s="81">
        <v>107628632</v>
      </c>
      <c r="P5" s="88">
        <f t="shared" si="1"/>
        <v>0</v>
      </c>
      <c r="Q5" s="122"/>
      <c r="R5" s="122">
        <f t="shared" ref="R3:R66" si="2">+O5-Q5</f>
        <v>107628632</v>
      </c>
      <c r="S5" s="78" t="s">
        <v>46</v>
      </c>
      <c r="T5" s="78" t="s">
        <v>47</v>
      </c>
      <c r="U5" s="80" t="s">
        <v>47</v>
      </c>
      <c r="V5" s="78" t="s">
        <v>61</v>
      </c>
      <c r="W5" s="78" t="s">
        <v>49</v>
      </c>
      <c r="X5" s="79">
        <v>44966</v>
      </c>
      <c r="Y5" s="91" t="s">
        <v>256</v>
      </c>
      <c r="Z5" s="79">
        <v>44992</v>
      </c>
      <c r="AA5" s="91" t="s">
        <v>339</v>
      </c>
      <c r="AB5" s="78" t="s">
        <v>47</v>
      </c>
      <c r="AC5" s="78" t="s">
        <v>47</v>
      </c>
      <c r="AD5" s="78" t="s">
        <v>47</v>
      </c>
      <c r="AE5" s="82"/>
    </row>
    <row r="6" spans="1:31" s="51" customFormat="1" ht="100.5" customHeight="1">
      <c r="A6" s="47" t="s">
        <v>25</v>
      </c>
      <c r="B6" s="47" t="s">
        <v>30</v>
      </c>
      <c r="C6" s="47" t="s">
        <v>62</v>
      </c>
      <c r="D6" s="47" t="s">
        <v>63</v>
      </c>
      <c r="E6" s="47" t="s">
        <v>52</v>
      </c>
      <c r="F6" s="72">
        <v>8356936</v>
      </c>
      <c r="G6" s="72" t="s">
        <v>802</v>
      </c>
      <c r="H6" s="49" t="s">
        <v>64</v>
      </c>
      <c r="I6" s="47">
        <v>3108386012</v>
      </c>
      <c r="J6" s="61">
        <v>44943</v>
      </c>
      <c r="K6" s="61">
        <v>44943</v>
      </c>
      <c r="L6" s="47" t="s">
        <v>45</v>
      </c>
      <c r="M6" s="61">
        <v>45290</v>
      </c>
      <c r="N6" s="47">
        <f t="shared" si="0"/>
        <v>347</v>
      </c>
      <c r="O6" s="73">
        <v>63250000</v>
      </c>
      <c r="P6" s="69">
        <f t="shared" si="1"/>
        <v>0.54782608695652169</v>
      </c>
      <c r="Q6" s="76">
        <v>34650000</v>
      </c>
      <c r="R6" s="76">
        <f t="shared" si="2"/>
        <v>28600000</v>
      </c>
      <c r="S6" s="47" t="s">
        <v>46</v>
      </c>
      <c r="T6" s="47" t="s">
        <v>47</v>
      </c>
      <c r="U6" s="70">
        <v>5500000</v>
      </c>
      <c r="V6" s="47" t="s">
        <v>65</v>
      </c>
      <c r="W6" s="47" t="s">
        <v>49</v>
      </c>
      <c r="X6" s="61">
        <v>44943</v>
      </c>
      <c r="Y6" s="66" t="s">
        <v>73</v>
      </c>
      <c r="Z6" s="61">
        <v>44959</v>
      </c>
      <c r="AA6" s="49" t="s">
        <v>257</v>
      </c>
      <c r="AB6" s="47" t="s">
        <v>47</v>
      </c>
      <c r="AC6" s="47" t="s">
        <v>47</v>
      </c>
      <c r="AD6" s="47" t="s">
        <v>47</v>
      </c>
      <c r="AE6" s="32"/>
    </row>
    <row r="7" spans="1:31" s="51" customFormat="1" ht="165">
      <c r="A7" s="47" t="s">
        <v>25</v>
      </c>
      <c r="B7" s="47" t="s">
        <v>31</v>
      </c>
      <c r="C7" s="47" t="s">
        <v>66</v>
      </c>
      <c r="D7" s="47" t="s">
        <v>67</v>
      </c>
      <c r="E7" s="47" t="s">
        <v>52</v>
      </c>
      <c r="F7" s="72">
        <v>1152445605</v>
      </c>
      <c r="G7" s="72" t="s">
        <v>802</v>
      </c>
      <c r="H7" s="49" t="s">
        <v>68</v>
      </c>
      <c r="I7" s="47">
        <v>3046121311</v>
      </c>
      <c r="J7" s="61">
        <v>44943</v>
      </c>
      <c r="K7" s="61">
        <v>44943</v>
      </c>
      <c r="L7" s="47" t="s">
        <v>45</v>
      </c>
      <c r="M7" s="61">
        <v>45290</v>
      </c>
      <c r="N7" s="47">
        <f t="shared" si="0"/>
        <v>347</v>
      </c>
      <c r="O7" s="70">
        <v>42900000</v>
      </c>
      <c r="P7" s="69">
        <f t="shared" si="1"/>
        <v>0.57272727272727275</v>
      </c>
      <c r="Q7" s="76">
        <v>24570000</v>
      </c>
      <c r="R7" s="76">
        <f t="shared" si="2"/>
        <v>18330000</v>
      </c>
      <c r="S7" s="47" t="s">
        <v>46</v>
      </c>
      <c r="T7" s="47" t="s">
        <v>47</v>
      </c>
      <c r="U7" s="70">
        <v>3900000</v>
      </c>
      <c r="V7" s="47" t="s">
        <v>69</v>
      </c>
      <c r="W7" s="47" t="s">
        <v>49</v>
      </c>
      <c r="X7" s="61">
        <v>44943</v>
      </c>
      <c r="Y7" s="66" t="s">
        <v>74</v>
      </c>
      <c r="Z7" s="61">
        <v>44962</v>
      </c>
      <c r="AA7" s="49" t="s">
        <v>258</v>
      </c>
      <c r="AB7" s="47" t="s">
        <v>47</v>
      </c>
      <c r="AC7" s="47" t="s">
        <v>47</v>
      </c>
      <c r="AD7" s="47" t="s">
        <v>47</v>
      </c>
      <c r="AE7" s="32"/>
    </row>
    <row r="8" spans="1:31" s="51" customFormat="1" ht="127.5">
      <c r="A8" s="47" t="s">
        <v>25</v>
      </c>
      <c r="B8" s="47" t="s">
        <v>32</v>
      </c>
      <c r="C8" s="47" t="s">
        <v>75</v>
      </c>
      <c r="D8" s="47" t="s">
        <v>76</v>
      </c>
      <c r="E8" s="47" t="s">
        <v>52</v>
      </c>
      <c r="F8" s="47">
        <v>21426370</v>
      </c>
      <c r="G8" s="72" t="s">
        <v>802</v>
      </c>
      <c r="H8" s="49" t="s">
        <v>125</v>
      </c>
      <c r="I8" s="47">
        <v>3127983386</v>
      </c>
      <c r="J8" s="61">
        <v>44949</v>
      </c>
      <c r="K8" s="61">
        <v>44949</v>
      </c>
      <c r="L8" s="47" t="s">
        <v>45</v>
      </c>
      <c r="M8" s="61">
        <v>45313</v>
      </c>
      <c r="N8" s="47">
        <f t="shared" si="0"/>
        <v>364</v>
      </c>
      <c r="O8" s="70">
        <v>32400000</v>
      </c>
      <c r="P8" s="69">
        <f t="shared" si="1"/>
        <v>0.5083333333333333</v>
      </c>
      <c r="Q8" s="76">
        <v>16470000</v>
      </c>
      <c r="R8" s="76">
        <f>+O8-Q8</f>
        <v>15930000</v>
      </c>
      <c r="S8" s="47" t="s">
        <v>46</v>
      </c>
      <c r="T8" s="47" t="s">
        <v>47</v>
      </c>
      <c r="U8" s="70">
        <v>2700000</v>
      </c>
      <c r="V8" s="47" t="s">
        <v>79</v>
      </c>
      <c r="W8" s="47" t="s">
        <v>49</v>
      </c>
      <c r="X8" s="61">
        <v>44949</v>
      </c>
      <c r="Y8" s="49" t="s">
        <v>126</v>
      </c>
      <c r="Z8" s="61">
        <v>44962</v>
      </c>
      <c r="AA8" s="49" t="s">
        <v>259</v>
      </c>
      <c r="AB8" s="47" t="s">
        <v>47</v>
      </c>
      <c r="AC8" s="47" t="s">
        <v>47</v>
      </c>
      <c r="AD8" s="47" t="s">
        <v>47</v>
      </c>
      <c r="AE8" s="32"/>
    </row>
    <row r="9" spans="1:31" s="51" customFormat="1" ht="127.5">
      <c r="A9" s="47" t="s">
        <v>25</v>
      </c>
      <c r="B9" s="47" t="s">
        <v>33</v>
      </c>
      <c r="C9" s="47" t="s">
        <v>80</v>
      </c>
      <c r="D9" s="47" t="s">
        <v>81</v>
      </c>
      <c r="E9" s="47" t="s">
        <v>52</v>
      </c>
      <c r="F9" s="47">
        <v>70221376</v>
      </c>
      <c r="G9" s="72" t="s">
        <v>802</v>
      </c>
      <c r="H9" s="49" t="s">
        <v>127</v>
      </c>
      <c r="I9" s="47">
        <v>3117964571</v>
      </c>
      <c r="J9" s="61">
        <v>44949</v>
      </c>
      <c r="K9" s="61">
        <v>44949</v>
      </c>
      <c r="L9" s="47" t="s">
        <v>45</v>
      </c>
      <c r="M9" s="61">
        <v>45313</v>
      </c>
      <c r="N9" s="47">
        <f t="shared" si="0"/>
        <v>364</v>
      </c>
      <c r="O9" s="70">
        <v>32400000</v>
      </c>
      <c r="P9" s="69">
        <f t="shared" si="1"/>
        <v>0.5083333333333333</v>
      </c>
      <c r="Q9" s="76">
        <v>16470000</v>
      </c>
      <c r="R9" s="76">
        <f>+O9-Q9</f>
        <v>15930000</v>
      </c>
      <c r="S9" s="47" t="s">
        <v>46</v>
      </c>
      <c r="T9" s="47" t="s">
        <v>47</v>
      </c>
      <c r="U9" s="70">
        <v>2700000</v>
      </c>
      <c r="V9" s="47" t="s">
        <v>82</v>
      </c>
      <c r="W9" s="47" t="s">
        <v>49</v>
      </c>
      <c r="X9" s="61">
        <v>44949</v>
      </c>
      <c r="Y9" s="49" t="s">
        <v>128</v>
      </c>
      <c r="Z9" s="61">
        <v>44962</v>
      </c>
      <c r="AA9" s="49" t="s">
        <v>261</v>
      </c>
      <c r="AB9" s="47" t="s">
        <v>47</v>
      </c>
      <c r="AC9" s="47" t="s">
        <v>47</v>
      </c>
      <c r="AD9" s="47" t="s">
        <v>47</v>
      </c>
      <c r="AE9" s="32"/>
    </row>
    <row r="10" spans="1:31" s="51" customFormat="1" ht="127.5">
      <c r="A10" s="47" t="s">
        <v>25</v>
      </c>
      <c r="B10" s="47" t="s">
        <v>34</v>
      </c>
      <c r="C10" s="125" t="s">
        <v>83</v>
      </c>
      <c r="D10" s="47" t="s">
        <v>84</v>
      </c>
      <c r="E10" s="47" t="s">
        <v>52</v>
      </c>
      <c r="F10" s="47">
        <v>6802162</v>
      </c>
      <c r="G10" s="72" t="s">
        <v>802</v>
      </c>
      <c r="H10" s="49" t="s">
        <v>129</v>
      </c>
      <c r="I10" s="47">
        <v>3137441349</v>
      </c>
      <c r="J10" s="61">
        <v>44949</v>
      </c>
      <c r="K10" s="61">
        <v>44949</v>
      </c>
      <c r="L10" s="47" t="s">
        <v>45</v>
      </c>
      <c r="M10" s="61">
        <v>45313</v>
      </c>
      <c r="N10" s="47">
        <f t="shared" si="0"/>
        <v>364</v>
      </c>
      <c r="O10" s="70">
        <v>32400000</v>
      </c>
      <c r="P10" s="69">
        <f t="shared" si="1"/>
        <v>0.5083333333333333</v>
      </c>
      <c r="Q10" s="76">
        <v>16470000</v>
      </c>
      <c r="R10" s="76">
        <f t="shared" si="2"/>
        <v>15930000</v>
      </c>
      <c r="S10" s="47" t="s">
        <v>46</v>
      </c>
      <c r="T10" s="47" t="s">
        <v>47</v>
      </c>
      <c r="U10" s="70">
        <v>2700000</v>
      </c>
      <c r="V10" s="47" t="s">
        <v>82</v>
      </c>
      <c r="W10" s="47" t="s">
        <v>49</v>
      </c>
      <c r="X10" s="61">
        <v>44949</v>
      </c>
      <c r="Y10" s="49" t="s">
        <v>130</v>
      </c>
      <c r="Z10" s="61">
        <v>44962</v>
      </c>
      <c r="AA10" s="49" t="s">
        <v>262</v>
      </c>
      <c r="AB10" s="47" t="s">
        <v>47</v>
      </c>
      <c r="AC10" s="47" t="s">
        <v>47</v>
      </c>
      <c r="AD10" s="47" t="s">
        <v>47</v>
      </c>
      <c r="AE10" s="32"/>
    </row>
    <row r="11" spans="1:31" s="51" customFormat="1" ht="140.25">
      <c r="A11" s="47" t="s">
        <v>25</v>
      </c>
      <c r="B11" s="47" t="s">
        <v>35</v>
      </c>
      <c r="C11" s="47" t="s">
        <v>85</v>
      </c>
      <c r="D11" s="47" t="s">
        <v>86</v>
      </c>
      <c r="E11" s="47" t="s">
        <v>52</v>
      </c>
      <c r="F11" s="47">
        <v>98606086</v>
      </c>
      <c r="G11" s="72" t="s">
        <v>802</v>
      </c>
      <c r="H11" s="49" t="s">
        <v>141</v>
      </c>
      <c r="I11" s="47">
        <v>3226772897</v>
      </c>
      <c r="J11" s="61">
        <v>44949</v>
      </c>
      <c r="K11" s="61">
        <v>44949</v>
      </c>
      <c r="L11" s="47" t="s">
        <v>45</v>
      </c>
      <c r="M11" s="61">
        <v>45313</v>
      </c>
      <c r="N11" s="47">
        <f t="shared" si="0"/>
        <v>364</v>
      </c>
      <c r="O11" s="70">
        <v>32400000</v>
      </c>
      <c r="P11" s="69">
        <f t="shared" si="1"/>
        <v>0.5083333333333333</v>
      </c>
      <c r="Q11" s="76">
        <v>16470000</v>
      </c>
      <c r="R11" s="76">
        <f t="shared" si="2"/>
        <v>15930000</v>
      </c>
      <c r="S11" s="47" t="s">
        <v>46</v>
      </c>
      <c r="T11" s="47" t="s">
        <v>47</v>
      </c>
      <c r="U11" s="70">
        <v>2700000</v>
      </c>
      <c r="V11" s="47" t="s">
        <v>61</v>
      </c>
      <c r="W11" s="47" t="s">
        <v>49</v>
      </c>
      <c r="X11" s="47" t="s">
        <v>131</v>
      </c>
      <c r="Y11" s="49" t="s">
        <v>132</v>
      </c>
      <c r="Z11" s="61">
        <v>44962</v>
      </c>
      <c r="AA11" s="49" t="s">
        <v>263</v>
      </c>
      <c r="AB11" s="47" t="s">
        <v>47</v>
      </c>
      <c r="AC11" s="47" t="s">
        <v>47</v>
      </c>
      <c r="AD11" s="47" t="s">
        <v>47</v>
      </c>
      <c r="AE11" s="32"/>
    </row>
    <row r="12" spans="1:31" s="51" customFormat="1" ht="127.5">
      <c r="A12" s="47" t="s">
        <v>25</v>
      </c>
      <c r="B12" s="47" t="s">
        <v>36</v>
      </c>
      <c r="C12" s="47" t="s">
        <v>87</v>
      </c>
      <c r="D12" s="47" t="s">
        <v>88</v>
      </c>
      <c r="E12" s="47" t="s">
        <v>52</v>
      </c>
      <c r="F12" s="72">
        <v>70049382</v>
      </c>
      <c r="G12" s="72" t="s">
        <v>802</v>
      </c>
      <c r="H12" s="49" t="s">
        <v>133</v>
      </c>
      <c r="I12" s="47">
        <v>3014304343</v>
      </c>
      <c r="J12" s="61">
        <v>44943</v>
      </c>
      <c r="K12" s="61">
        <v>44943</v>
      </c>
      <c r="L12" s="47" t="s">
        <v>45</v>
      </c>
      <c r="M12" s="61">
        <v>45290</v>
      </c>
      <c r="N12" s="47">
        <f t="shared" si="0"/>
        <v>347</v>
      </c>
      <c r="O12" s="70">
        <v>42900000</v>
      </c>
      <c r="P12" s="69">
        <f t="shared" si="1"/>
        <v>0.57272727272727275</v>
      </c>
      <c r="Q12" s="76">
        <v>24570000</v>
      </c>
      <c r="R12" s="76">
        <f t="shared" si="2"/>
        <v>18330000</v>
      </c>
      <c r="S12" s="47" t="s">
        <v>46</v>
      </c>
      <c r="T12" s="47" t="s">
        <v>47</v>
      </c>
      <c r="U12" s="70">
        <v>3741279</v>
      </c>
      <c r="V12" s="47" t="s">
        <v>61</v>
      </c>
      <c r="W12" s="47" t="s">
        <v>49</v>
      </c>
      <c r="X12" s="61">
        <v>44949</v>
      </c>
      <c r="Y12" s="49" t="s">
        <v>135</v>
      </c>
      <c r="Z12" s="61">
        <v>44962</v>
      </c>
      <c r="AA12" s="49" t="s">
        <v>264</v>
      </c>
      <c r="AB12" s="47" t="s">
        <v>47</v>
      </c>
      <c r="AC12" s="47" t="s">
        <v>47</v>
      </c>
      <c r="AD12" s="47" t="s">
        <v>47</v>
      </c>
      <c r="AE12" s="32"/>
    </row>
    <row r="13" spans="1:31" s="51" customFormat="1" ht="165">
      <c r="A13" s="47" t="s">
        <v>25</v>
      </c>
      <c r="B13" s="47" t="s">
        <v>37</v>
      </c>
      <c r="C13" s="47" t="s">
        <v>89</v>
      </c>
      <c r="D13" s="47" t="s">
        <v>90</v>
      </c>
      <c r="E13" s="47" t="s">
        <v>52</v>
      </c>
      <c r="F13" s="47">
        <v>70221376</v>
      </c>
      <c r="G13" s="72" t="s">
        <v>802</v>
      </c>
      <c r="H13" s="49" t="s">
        <v>142</v>
      </c>
      <c r="I13" s="47">
        <v>3218810320</v>
      </c>
      <c r="J13" s="61">
        <v>44949</v>
      </c>
      <c r="K13" s="61">
        <v>44949</v>
      </c>
      <c r="L13" s="47" t="s">
        <v>45</v>
      </c>
      <c r="M13" s="61">
        <v>45313</v>
      </c>
      <c r="N13" s="47">
        <f t="shared" si="0"/>
        <v>364</v>
      </c>
      <c r="O13" s="70">
        <v>32400000</v>
      </c>
      <c r="P13" s="69">
        <f t="shared" si="1"/>
        <v>0.5083333333333333</v>
      </c>
      <c r="Q13" s="76">
        <v>16470000</v>
      </c>
      <c r="R13" s="76">
        <f t="shared" si="2"/>
        <v>15930000</v>
      </c>
      <c r="S13" s="47" t="s">
        <v>46</v>
      </c>
      <c r="T13" s="47" t="s">
        <v>47</v>
      </c>
      <c r="U13" s="70">
        <v>2700000</v>
      </c>
      <c r="V13" s="47" t="s">
        <v>134</v>
      </c>
      <c r="W13" s="47" t="s">
        <v>49</v>
      </c>
      <c r="X13" s="61">
        <v>44949</v>
      </c>
      <c r="Y13" s="66" t="s">
        <v>135</v>
      </c>
      <c r="Z13" s="61">
        <v>44962</v>
      </c>
      <c r="AA13" s="49" t="s">
        <v>265</v>
      </c>
      <c r="AB13" s="47" t="s">
        <v>47</v>
      </c>
      <c r="AC13" s="47" t="s">
        <v>47</v>
      </c>
      <c r="AD13" s="47" t="s">
        <v>47</v>
      </c>
      <c r="AE13" s="32"/>
    </row>
    <row r="14" spans="1:31" s="51" customFormat="1" ht="140.25">
      <c r="A14" s="47" t="s">
        <v>25</v>
      </c>
      <c r="B14" s="47" t="s">
        <v>38</v>
      </c>
      <c r="C14" s="47" t="s">
        <v>91</v>
      </c>
      <c r="D14" s="47" t="s">
        <v>92</v>
      </c>
      <c r="E14" s="47" t="s">
        <v>52</v>
      </c>
      <c r="F14" s="47">
        <v>70522198</v>
      </c>
      <c r="G14" s="72" t="s">
        <v>802</v>
      </c>
      <c r="H14" s="49" t="s">
        <v>136</v>
      </c>
      <c r="I14" s="47">
        <v>3114259754</v>
      </c>
      <c r="J14" s="61">
        <v>44949</v>
      </c>
      <c r="K14" s="61">
        <v>44949</v>
      </c>
      <c r="L14" s="47" t="s">
        <v>45</v>
      </c>
      <c r="M14" s="61">
        <v>45313</v>
      </c>
      <c r="N14" s="47">
        <f t="shared" si="0"/>
        <v>364</v>
      </c>
      <c r="O14" s="70">
        <v>32400000</v>
      </c>
      <c r="P14" s="69">
        <f t="shared" si="1"/>
        <v>0.5083333333333333</v>
      </c>
      <c r="Q14" s="76">
        <v>16470000</v>
      </c>
      <c r="R14" s="76">
        <f t="shared" si="2"/>
        <v>15930000</v>
      </c>
      <c r="S14" s="47" t="s">
        <v>46</v>
      </c>
      <c r="T14" s="47" t="s">
        <v>47</v>
      </c>
      <c r="U14" s="70">
        <v>2700000</v>
      </c>
      <c r="V14" s="47" t="s">
        <v>137</v>
      </c>
      <c r="W14" s="47" t="s">
        <v>49</v>
      </c>
      <c r="X14" s="61">
        <v>44949</v>
      </c>
      <c r="Y14" s="49" t="s">
        <v>138</v>
      </c>
      <c r="Z14" s="61">
        <v>44962</v>
      </c>
      <c r="AA14" s="49" t="s">
        <v>266</v>
      </c>
      <c r="AB14" s="47" t="s">
        <v>47</v>
      </c>
      <c r="AC14" s="47" t="s">
        <v>47</v>
      </c>
      <c r="AD14" s="47" t="s">
        <v>47</v>
      </c>
      <c r="AE14" s="32"/>
    </row>
    <row r="15" spans="1:31" s="51" customFormat="1" ht="140.25" customHeight="1">
      <c r="A15" s="47" t="s">
        <v>25</v>
      </c>
      <c r="B15" s="47" t="s">
        <v>39</v>
      </c>
      <c r="C15" s="47" t="s">
        <v>93</v>
      </c>
      <c r="D15" s="47" t="s">
        <v>94</v>
      </c>
      <c r="E15" s="47" t="s">
        <v>52</v>
      </c>
      <c r="F15" s="72">
        <v>1037325280</v>
      </c>
      <c r="G15" s="72" t="s">
        <v>802</v>
      </c>
      <c r="H15" s="49" t="s">
        <v>139</v>
      </c>
      <c r="I15" s="47">
        <v>3122270230</v>
      </c>
      <c r="J15" s="61">
        <v>44943</v>
      </c>
      <c r="K15" s="61">
        <v>44943</v>
      </c>
      <c r="L15" s="47" t="s">
        <v>45</v>
      </c>
      <c r="M15" s="61">
        <v>45276</v>
      </c>
      <c r="N15" s="47">
        <f t="shared" si="0"/>
        <v>333</v>
      </c>
      <c r="O15" s="70">
        <v>52800000</v>
      </c>
      <c r="P15" s="69">
        <f t="shared" si="1"/>
        <v>0.56666666666666665</v>
      </c>
      <c r="Q15" s="76">
        <v>29920000</v>
      </c>
      <c r="R15" s="76">
        <f t="shared" si="2"/>
        <v>22880000</v>
      </c>
      <c r="S15" s="47" t="s">
        <v>46</v>
      </c>
      <c r="T15" s="47" t="s">
        <v>47</v>
      </c>
      <c r="U15" s="70">
        <v>4800000</v>
      </c>
      <c r="V15" s="47" t="s">
        <v>61</v>
      </c>
      <c r="W15" s="47" t="s">
        <v>49</v>
      </c>
      <c r="X15" s="61">
        <v>44943</v>
      </c>
      <c r="Y15" s="49" t="s">
        <v>140</v>
      </c>
      <c r="Z15" s="47" t="s">
        <v>267</v>
      </c>
      <c r="AA15" s="49" t="s">
        <v>268</v>
      </c>
      <c r="AB15" s="47" t="s">
        <v>47</v>
      </c>
      <c r="AC15" s="47" t="s">
        <v>47</v>
      </c>
      <c r="AD15" s="47" t="s">
        <v>47</v>
      </c>
      <c r="AE15" s="32"/>
    </row>
    <row r="16" spans="1:31" s="51" customFormat="1" ht="127.5">
      <c r="A16" s="47" t="s">
        <v>25</v>
      </c>
      <c r="B16" s="47" t="s">
        <v>40</v>
      </c>
      <c r="C16" s="47" t="s">
        <v>95</v>
      </c>
      <c r="D16" s="47" t="s">
        <v>96</v>
      </c>
      <c r="E16" s="47" t="s">
        <v>52</v>
      </c>
      <c r="F16" s="72">
        <v>44007378</v>
      </c>
      <c r="G16" s="72" t="s">
        <v>802</v>
      </c>
      <c r="H16" s="49" t="s">
        <v>143</v>
      </c>
      <c r="I16" s="47">
        <v>3148884323</v>
      </c>
      <c r="J16" s="61">
        <v>44943</v>
      </c>
      <c r="K16" s="61">
        <v>44943</v>
      </c>
      <c r="L16" s="47" t="s">
        <v>45</v>
      </c>
      <c r="M16" s="61">
        <v>45290</v>
      </c>
      <c r="N16" s="47">
        <f t="shared" si="0"/>
        <v>347</v>
      </c>
      <c r="O16" s="70">
        <v>44720000</v>
      </c>
      <c r="P16" s="69">
        <f t="shared" si="1"/>
        <v>0.54941860465116277</v>
      </c>
      <c r="Q16" s="76">
        <v>24570000</v>
      </c>
      <c r="R16" s="76">
        <f t="shared" si="2"/>
        <v>20150000</v>
      </c>
      <c r="S16" s="47" t="s">
        <v>46</v>
      </c>
      <c r="T16" s="47" t="s">
        <v>47</v>
      </c>
      <c r="U16" s="70">
        <v>3900000</v>
      </c>
      <c r="V16" s="47" t="s">
        <v>61</v>
      </c>
      <c r="W16" s="47" t="s">
        <v>49</v>
      </c>
      <c r="X16" s="61">
        <v>44943</v>
      </c>
      <c r="Y16" s="49" t="s">
        <v>144</v>
      </c>
      <c r="Z16" s="47" t="s">
        <v>267</v>
      </c>
      <c r="AA16" s="49" t="s">
        <v>269</v>
      </c>
      <c r="AB16" s="47" t="s">
        <v>47</v>
      </c>
      <c r="AC16" s="47" t="s">
        <v>47</v>
      </c>
      <c r="AD16" s="47" t="s">
        <v>47</v>
      </c>
      <c r="AE16" s="32"/>
    </row>
    <row r="17" spans="1:40" s="51" customFormat="1" ht="127.5">
      <c r="A17" s="47" t="s">
        <v>25</v>
      </c>
      <c r="B17" s="47" t="s">
        <v>77</v>
      </c>
      <c r="C17" s="47" t="s">
        <v>97</v>
      </c>
      <c r="D17" s="47" t="s">
        <v>98</v>
      </c>
      <c r="E17" s="47" t="s">
        <v>52</v>
      </c>
      <c r="F17" s="72">
        <v>43587007</v>
      </c>
      <c r="G17" s="72" t="s">
        <v>802</v>
      </c>
      <c r="H17" s="49" t="s">
        <v>145</v>
      </c>
      <c r="I17" s="47">
        <v>3187163407</v>
      </c>
      <c r="J17" s="61">
        <v>44943</v>
      </c>
      <c r="K17" s="61">
        <v>44943</v>
      </c>
      <c r="L17" s="47" t="s">
        <v>45</v>
      </c>
      <c r="M17" s="61">
        <v>45290</v>
      </c>
      <c r="N17" s="47">
        <f t="shared" si="0"/>
        <v>347</v>
      </c>
      <c r="O17" s="70">
        <v>74533333</v>
      </c>
      <c r="P17" s="69">
        <f t="shared" si="1"/>
        <v>0.54941878152691759</v>
      </c>
      <c r="Q17" s="76">
        <v>40950013</v>
      </c>
      <c r="R17" s="76">
        <f t="shared" si="2"/>
        <v>33583320</v>
      </c>
      <c r="S17" s="47" t="s">
        <v>46</v>
      </c>
      <c r="T17" s="47" t="s">
        <v>47</v>
      </c>
      <c r="U17" s="70">
        <v>6500000</v>
      </c>
      <c r="V17" s="47" t="s">
        <v>146</v>
      </c>
      <c r="W17" s="47" t="s">
        <v>49</v>
      </c>
      <c r="X17" s="61">
        <v>44943</v>
      </c>
      <c r="Y17" s="49" t="s">
        <v>147</v>
      </c>
      <c r="Z17" s="47" t="s">
        <v>267</v>
      </c>
      <c r="AA17" s="49" t="s">
        <v>270</v>
      </c>
      <c r="AB17" s="47" t="s">
        <v>47</v>
      </c>
      <c r="AC17" s="47" t="s">
        <v>47</v>
      </c>
      <c r="AD17" s="47" t="s">
        <v>47</v>
      </c>
      <c r="AE17" s="32"/>
    </row>
    <row r="18" spans="1:40" s="51" customFormat="1" ht="96" customHeight="1">
      <c r="A18" s="47" t="s">
        <v>25</v>
      </c>
      <c r="B18" s="47" t="s">
        <v>78</v>
      </c>
      <c r="C18" s="47" t="s">
        <v>99</v>
      </c>
      <c r="D18" s="47" t="s">
        <v>100</v>
      </c>
      <c r="E18" s="47" t="s">
        <v>52</v>
      </c>
      <c r="F18" s="72">
        <v>43663631</v>
      </c>
      <c r="G18" s="72" t="s">
        <v>802</v>
      </c>
      <c r="H18" s="49" t="s">
        <v>148</v>
      </c>
      <c r="I18" s="47">
        <v>3006010435</v>
      </c>
      <c r="J18" s="61">
        <v>44943</v>
      </c>
      <c r="K18" s="61">
        <v>44943</v>
      </c>
      <c r="L18" s="47" t="s">
        <v>45</v>
      </c>
      <c r="M18" s="61">
        <v>45290</v>
      </c>
      <c r="N18" s="47">
        <f t="shared" si="0"/>
        <v>347</v>
      </c>
      <c r="O18" s="70">
        <v>74533333</v>
      </c>
      <c r="P18" s="69">
        <f t="shared" si="1"/>
        <v>0.54941860710831225</v>
      </c>
      <c r="Q18" s="76">
        <v>40950000</v>
      </c>
      <c r="R18" s="76">
        <f t="shared" si="2"/>
        <v>33583333</v>
      </c>
      <c r="S18" s="47" t="s">
        <v>46</v>
      </c>
      <c r="T18" s="47" t="s">
        <v>47</v>
      </c>
      <c r="U18" s="70">
        <v>6500000</v>
      </c>
      <c r="V18" s="47" t="s">
        <v>149</v>
      </c>
      <c r="W18" s="47" t="s">
        <v>49</v>
      </c>
      <c r="X18" s="61">
        <v>44943</v>
      </c>
      <c r="Y18" s="49" t="s">
        <v>150</v>
      </c>
      <c r="Z18" s="61">
        <v>44962</v>
      </c>
      <c r="AA18" s="49" t="s">
        <v>271</v>
      </c>
      <c r="AB18" s="47" t="s">
        <v>47</v>
      </c>
      <c r="AC18" s="47" t="s">
        <v>47</v>
      </c>
      <c r="AD18" s="47" t="s">
        <v>47</v>
      </c>
      <c r="AE18" s="32"/>
    </row>
    <row r="19" spans="1:40" s="135" customFormat="1" ht="127.5">
      <c r="A19" s="136" t="s">
        <v>25</v>
      </c>
      <c r="B19" s="136" t="s">
        <v>101</v>
      </c>
      <c r="C19" s="136" t="s">
        <v>102</v>
      </c>
      <c r="D19" s="136" t="s">
        <v>103</v>
      </c>
      <c r="E19" s="136" t="s">
        <v>52</v>
      </c>
      <c r="F19" s="137">
        <v>71703362</v>
      </c>
      <c r="G19" s="137" t="s">
        <v>802</v>
      </c>
      <c r="H19" s="138" t="s">
        <v>151</v>
      </c>
      <c r="I19" s="136">
        <v>3215905904</v>
      </c>
      <c r="J19" s="139">
        <v>44946</v>
      </c>
      <c r="K19" s="139">
        <v>44946</v>
      </c>
      <c r="L19" s="136" t="s">
        <v>45</v>
      </c>
      <c r="M19" s="139">
        <v>45015</v>
      </c>
      <c r="N19" s="136">
        <f t="shared" si="0"/>
        <v>69</v>
      </c>
      <c r="O19" s="140">
        <v>8000000</v>
      </c>
      <c r="P19" s="141">
        <f t="shared" si="1"/>
        <v>1</v>
      </c>
      <c r="Q19" s="142">
        <v>8000000</v>
      </c>
      <c r="R19" s="142">
        <f t="shared" si="2"/>
        <v>0</v>
      </c>
      <c r="S19" s="136" t="s">
        <v>46</v>
      </c>
      <c r="T19" s="136" t="s">
        <v>47</v>
      </c>
      <c r="U19" s="140">
        <v>2500000</v>
      </c>
      <c r="V19" s="136" t="s">
        <v>69</v>
      </c>
      <c r="W19" s="136" t="s">
        <v>49</v>
      </c>
      <c r="X19" s="139">
        <v>44946</v>
      </c>
      <c r="Y19" s="138" t="s">
        <v>152</v>
      </c>
      <c r="Z19" s="139">
        <v>44962</v>
      </c>
      <c r="AA19" s="138" t="s">
        <v>272</v>
      </c>
      <c r="AB19" s="136" t="s">
        <v>47</v>
      </c>
      <c r="AC19" s="136" t="s">
        <v>47</v>
      </c>
      <c r="AD19" s="136" t="s">
        <v>47</v>
      </c>
      <c r="AE19" s="143"/>
    </row>
    <row r="20" spans="1:40" s="51" customFormat="1" ht="127.5">
      <c r="A20" s="47" t="s">
        <v>25</v>
      </c>
      <c r="B20" s="47" t="s">
        <v>110</v>
      </c>
      <c r="C20" s="47" t="s">
        <v>173</v>
      </c>
      <c r="D20" s="47" t="s">
        <v>174</v>
      </c>
      <c r="E20" s="47" t="s">
        <v>52</v>
      </c>
      <c r="F20" s="72">
        <v>1036654681</v>
      </c>
      <c r="G20" s="72" t="s">
        <v>802</v>
      </c>
      <c r="H20" s="49" t="s">
        <v>175</v>
      </c>
      <c r="I20" s="47">
        <v>6044893681</v>
      </c>
      <c r="J20" s="61">
        <v>44958</v>
      </c>
      <c r="K20" s="61">
        <v>44958</v>
      </c>
      <c r="L20" s="47" t="s">
        <v>176</v>
      </c>
      <c r="M20" s="61">
        <v>45260</v>
      </c>
      <c r="N20" s="47">
        <f t="shared" si="0"/>
        <v>302</v>
      </c>
      <c r="O20" s="70">
        <v>39000000</v>
      </c>
      <c r="P20" s="69">
        <f t="shared" si="1"/>
        <v>0.58333333333333337</v>
      </c>
      <c r="Q20" s="96">
        <v>22750000</v>
      </c>
      <c r="R20" s="76">
        <f t="shared" si="2"/>
        <v>16250000</v>
      </c>
      <c r="S20" s="47" t="s">
        <v>46</v>
      </c>
      <c r="T20" s="47" t="s">
        <v>47</v>
      </c>
      <c r="U20" s="70">
        <v>3900000</v>
      </c>
      <c r="V20" s="47" t="s">
        <v>177</v>
      </c>
      <c r="W20" s="47" t="s">
        <v>49</v>
      </c>
      <c r="X20" s="61">
        <v>44958</v>
      </c>
      <c r="Y20" s="49" t="s">
        <v>178</v>
      </c>
      <c r="Z20" s="74">
        <v>44988</v>
      </c>
      <c r="AA20" s="128" t="s">
        <v>275</v>
      </c>
      <c r="AB20" s="47" t="s">
        <v>47</v>
      </c>
      <c r="AC20" s="47" t="s">
        <v>47</v>
      </c>
      <c r="AD20" s="47" t="s">
        <v>47</v>
      </c>
      <c r="AE20" s="32"/>
    </row>
    <row r="21" spans="1:40" s="51" customFormat="1" ht="127.5">
      <c r="A21" s="47" t="s">
        <v>25</v>
      </c>
      <c r="B21" s="47" t="s">
        <v>111</v>
      </c>
      <c r="C21" s="47" t="s">
        <v>181</v>
      </c>
      <c r="D21" s="47" t="s">
        <v>182</v>
      </c>
      <c r="E21" s="47" t="s">
        <v>52</v>
      </c>
      <c r="F21" s="72">
        <v>43490375</v>
      </c>
      <c r="G21" s="72" t="s">
        <v>802</v>
      </c>
      <c r="H21" s="49" t="s">
        <v>183</v>
      </c>
      <c r="I21" s="47">
        <v>3207827737</v>
      </c>
      <c r="J21" s="61">
        <v>44958</v>
      </c>
      <c r="K21" s="61">
        <v>44958</v>
      </c>
      <c r="L21" s="47" t="s">
        <v>176</v>
      </c>
      <c r="M21" s="61">
        <v>45275</v>
      </c>
      <c r="N21" s="47">
        <f t="shared" si="0"/>
        <v>317</v>
      </c>
      <c r="O21" s="70">
        <v>26250000</v>
      </c>
      <c r="P21" s="69">
        <f t="shared" si="1"/>
        <v>0.55555554285714281</v>
      </c>
      <c r="Q21" s="76">
        <v>14583333</v>
      </c>
      <c r="R21" s="76">
        <f t="shared" si="2"/>
        <v>11666667</v>
      </c>
      <c r="S21" s="47" t="s">
        <v>46</v>
      </c>
      <c r="T21" s="47" t="s">
        <v>47</v>
      </c>
      <c r="U21" s="70">
        <v>2500000</v>
      </c>
      <c r="V21" s="47" t="s">
        <v>48</v>
      </c>
      <c r="W21" s="47" t="s">
        <v>49</v>
      </c>
      <c r="X21" s="61">
        <v>44958</v>
      </c>
      <c r="Y21" s="49" t="s">
        <v>184</v>
      </c>
      <c r="Z21" s="74">
        <v>44988</v>
      </c>
      <c r="AA21" s="49" t="s">
        <v>276</v>
      </c>
      <c r="AB21" s="47" t="s">
        <v>47</v>
      </c>
      <c r="AC21" s="47" t="s">
        <v>47</v>
      </c>
      <c r="AD21" s="47" t="s">
        <v>47</v>
      </c>
      <c r="AE21" s="32"/>
    </row>
    <row r="22" spans="1:40" s="51" customFormat="1" ht="127.5">
      <c r="A22" s="47" t="s">
        <v>25</v>
      </c>
      <c r="B22" s="47" t="s">
        <v>112</v>
      </c>
      <c r="C22" s="47" t="s">
        <v>185</v>
      </c>
      <c r="D22" s="47" t="s">
        <v>186</v>
      </c>
      <c r="E22" s="47" t="s">
        <v>52</v>
      </c>
      <c r="F22" s="72">
        <v>1026144949</v>
      </c>
      <c r="G22" s="72" t="s">
        <v>802</v>
      </c>
      <c r="H22" s="49" t="s">
        <v>187</v>
      </c>
      <c r="I22" s="47">
        <v>3116154078</v>
      </c>
      <c r="J22" s="61">
        <v>44958</v>
      </c>
      <c r="K22" s="61">
        <v>44958</v>
      </c>
      <c r="L22" s="47" t="s">
        <v>176</v>
      </c>
      <c r="M22" s="61">
        <v>45260</v>
      </c>
      <c r="N22" s="47">
        <f t="shared" si="0"/>
        <v>302</v>
      </c>
      <c r="O22" s="70">
        <v>39000000</v>
      </c>
      <c r="P22" s="69">
        <f t="shared" si="1"/>
        <v>0.58333333333333337</v>
      </c>
      <c r="Q22" s="76">
        <v>22750000</v>
      </c>
      <c r="R22" s="76">
        <f t="shared" si="2"/>
        <v>16250000</v>
      </c>
      <c r="S22" s="47" t="s">
        <v>46</v>
      </c>
      <c r="T22" s="47" t="s">
        <v>47</v>
      </c>
      <c r="U22" s="70">
        <v>3900000</v>
      </c>
      <c r="V22" s="47" t="s">
        <v>146</v>
      </c>
      <c r="W22" s="47" t="s">
        <v>49</v>
      </c>
      <c r="X22" s="61">
        <v>44958</v>
      </c>
      <c r="Y22" s="49" t="s">
        <v>188</v>
      </c>
      <c r="Z22" s="74">
        <v>44987</v>
      </c>
      <c r="AA22" s="49" t="s">
        <v>277</v>
      </c>
      <c r="AB22" s="47" t="s">
        <v>47</v>
      </c>
      <c r="AC22" s="47" t="s">
        <v>47</v>
      </c>
      <c r="AD22" s="47" t="s">
        <v>47</v>
      </c>
      <c r="AE22" s="32"/>
    </row>
    <row r="23" spans="1:40" s="83" customFormat="1" ht="94.5" customHeight="1">
      <c r="A23" s="129" t="s">
        <v>25</v>
      </c>
      <c r="B23" s="129" t="s">
        <v>113</v>
      </c>
      <c r="C23" s="129" t="s">
        <v>189</v>
      </c>
      <c r="D23" s="129" t="s">
        <v>190</v>
      </c>
      <c r="E23" s="129" t="s">
        <v>43</v>
      </c>
      <c r="F23" s="130">
        <v>901307994</v>
      </c>
      <c r="G23" s="130" t="s">
        <v>801</v>
      </c>
      <c r="H23" s="92" t="s">
        <v>191</v>
      </c>
      <c r="I23" s="129">
        <v>3104573959</v>
      </c>
      <c r="J23" s="131">
        <v>44958</v>
      </c>
      <c r="K23" s="131">
        <v>44958</v>
      </c>
      <c r="L23" s="129" t="s">
        <v>176</v>
      </c>
      <c r="M23" s="131">
        <v>45138</v>
      </c>
      <c r="N23" s="129">
        <f t="shared" si="0"/>
        <v>180</v>
      </c>
      <c r="O23" s="132">
        <v>36000000</v>
      </c>
      <c r="P23" s="133">
        <f t="shared" si="1"/>
        <v>0.5</v>
      </c>
      <c r="Q23" s="96">
        <v>18000000</v>
      </c>
      <c r="R23" s="96">
        <f t="shared" si="2"/>
        <v>18000000</v>
      </c>
      <c r="S23" s="129" t="s">
        <v>46</v>
      </c>
      <c r="T23" s="129" t="s">
        <v>47</v>
      </c>
      <c r="U23" s="132">
        <v>6000000</v>
      </c>
      <c r="V23" s="129" t="s">
        <v>65</v>
      </c>
      <c r="W23" s="129" t="s">
        <v>49</v>
      </c>
      <c r="X23" s="131">
        <v>44958</v>
      </c>
      <c r="Y23" s="92" t="s">
        <v>192</v>
      </c>
      <c r="Z23" s="131">
        <v>44988</v>
      </c>
      <c r="AA23" s="92" t="s">
        <v>278</v>
      </c>
      <c r="AB23" s="129" t="s">
        <v>47</v>
      </c>
      <c r="AC23" s="129" t="s">
        <v>47</v>
      </c>
      <c r="AD23" s="129" t="s">
        <v>47</v>
      </c>
      <c r="AE23" s="134"/>
      <c r="AF23" s="135"/>
      <c r="AG23" s="135"/>
      <c r="AH23" s="135"/>
      <c r="AI23" s="135"/>
      <c r="AJ23" s="135"/>
      <c r="AK23" s="135"/>
      <c r="AL23" s="135"/>
      <c r="AM23" s="135"/>
      <c r="AN23" s="135"/>
    </row>
    <row r="24" spans="1:40" s="51" customFormat="1" ht="101.25" customHeight="1">
      <c r="A24" s="47" t="s">
        <v>25</v>
      </c>
      <c r="B24" s="47" t="s">
        <v>114</v>
      </c>
      <c r="C24" s="47" t="s">
        <v>193</v>
      </c>
      <c r="D24" s="47" t="s">
        <v>194</v>
      </c>
      <c r="E24" s="47" t="s">
        <v>52</v>
      </c>
      <c r="F24" s="72">
        <v>32207928</v>
      </c>
      <c r="G24" s="72" t="s">
        <v>802</v>
      </c>
      <c r="H24" s="49" t="s">
        <v>195</v>
      </c>
      <c r="I24" s="47">
        <v>3004910341</v>
      </c>
      <c r="J24" s="61">
        <v>44958</v>
      </c>
      <c r="K24" s="61">
        <v>44958</v>
      </c>
      <c r="L24" s="47" t="s">
        <v>176</v>
      </c>
      <c r="M24" s="61">
        <v>45275</v>
      </c>
      <c r="N24" s="47">
        <f t="shared" si="0"/>
        <v>317</v>
      </c>
      <c r="O24" s="70">
        <v>40950000</v>
      </c>
      <c r="P24" s="69">
        <f t="shared" si="1"/>
        <v>0.55555555555555558</v>
      </c>
      <c r="Q24" s="76">
        <v>22750000</v>
      </c>
      <c r="R24" s="76">
        <f t="shared" si="2"/>
        <v>18200000</v>
      </c>
      <c r="S24" s="47" t="s">
        <v>46</v>
      </c>
      <c r="T24" s="47" t="s">
        <v>47</v>
      </c>
      <c r="U24" s="70">
        <v>3900000</v>
      </c>
      <c r="V24" s="47" t="s">
        <v>149</v>
      </c>
      <c r="W24" s="47" t="s">
        <v>49</v>
      </c>
      <c r="X24" s="61">
        <v>44958</v>
      </c>
      <c r="Y24" s="49" t="s">
        <v>196</v>
      </c>
      <c r="Z24" s="74">
        <v>44988</v>
      </c>
      <c r="AA24" s="49" t="s">
        <v>279</v>
      </c>
      <c r="AB24" s="47" t="s">
        <v>47</v>
      </c>
      <c r="AC24" s="47" t="s">
        <v>47</v>
      </c>
      <c r="AD24" s="47" t="s">
        <v>47</v>
      </c>
      <c r="AE24" s="32"/>
    </row>
    <row r="25" spans="1:40" s="135" customFormat="1" ht="127.5">
      <c r="A25" s="129" t="s">
        <v>25</v>
      </c>
      <c r="B25" s="129" t="s">
        <v>115</v>
      </c>
      <c r="C25" s="129" t="s">
        <v>197</v>
      </c>
      <c r="D25" s="129" t="s">
        <v>198</v>
      </c>
      <c r="E25" s="129" t="s">
        <v>52</v>
      </c>
      <c r="F25" s="130">
        <v>1020435986</v>
      </c>
      <c r="G25" s="130" t="s">
        <v>802</v>
      </c>
      <c r="H25" s="92" t="s">
        <v>199</v>
      </c>
      <c r="I25" s="129">
        <v>3012520620</v>
      </c>
      <c r="J25" s="131">
        <v>44958</v>
      </c>
      <c r="K25" s="131">
        <v>44958</v>
      </c>
      <c r="L25" s="129" t="s">
        <v>176</v>
      </c>
      <c r="M25" s="131">
        <v>44985</v>
      </c>
      <c r="N25" s="129">
        <f t="shared" si="0"/>
        <v>27</v>
      </c>
      <c r="O25" s="132">
        <v>3798320</v>
      </c>
      <c r="P25" s="133">
        <f t="shared" si="1"/>
        <v>0</v>
      </c>
      <c r="Q25" s="96"/>
      <c r="R25" s="96">
        <f t="shared" si="2"/>
        <v>3798320</v>
      </c>
      <c r="S25" s="129" t="s">
        <v>200</v>
      </c>
      <c r="T25" s="129" t="s">
        <v>201</v>
      </c>
      <c r="U25" s="132">
        <v>3798320</v>
      </c>
      <c r="V25" s="129" t="s">
        <v>82</v>
      </c>
      <c r="W25" s="129" t="s">
        <v>49</v>
      </c>
      <c r="X25" s="131">
        <v>44958</v>
      </c>
      <c r="Y25" s="92" t="s">
        <v>202</v>
      </c>
      <c r="Z25" s="131">
        <v>44984</v>
      </c>
      <c r="AA25" s="92" t="s">
        <v>280</v>
      </c>
      <c r="AB25" s="129" t="s">
        <v>47</v>
      </c>
      <c r="AC25" s="129" t="s">
        <v>47</v>
      </c>
      <c r="AD25" s="129" t="s">
        <v>47</v>
      </c>
      <c r="AE25" s="134"/>
    </row>
    <row r="26" spans="1:40" s="135" customFormat="1" ht="121.5" customHeight="1">
      <c r="A26" s="129" t="s">
        <v>25</v>
      </c>
      <c r="B26" s="129" t="s">
        <v>116</v>
      </c>
      <c r="C26" s="129" t="s">
        <v>203</v>
      </c>
      <c r="D26" s="129" t="s">
        <v>204</v>
      </c>
      <c r="E26" s="129" t="s">
        <v>52</v>
      </c>
      <c r="F26" s="130">
        <v>98484773</v>
      </c>
      <c r="G26" s="130" t="s">
        <v>802</v>
      </c>
      <c r="H26" s="92" t="s">
        <v>205</v>
      </c>
      <c r="I26" s="129">
        <v>3128663330</v>
      </c>
      <c r="J26" s="131">
        <v>44958</v>
      </c>
      <c r="K26" s="131">
        <v>44958</v>
      </c>
      <c r="L26" s="129" t="s">
        <v>176</v>
      </c>
      <c r="M26" s="131">
        <v>44985</v>
      </c>
      <c r="N26" s="129">
        <f t="shared" si="0"/>
        <v>27</v>
      </c>
      <c r="O26" s="132">
        <v>7121849</v>
      </c>
      <c r="P26" s="133">
        <f t="shared" si="1"/>
        <v>1</v>
      </c>
      <c r="Q26" s="96">
        <v>7121849</v>
      </c>
      <c r="R26" s="96">
        <f t="shared" si="2"/>
        <v>0</v>
      </c>
      <c r="S26" s="129" t="s">
        <v>200</v>
      </c>
      <c r="T26" s="129" t="s">
        <v>201</v>
      </c>
      <c r="U26" s="132">
        <v>7121849</v>
      </c>
      <c r="V26" s="129" t="s">
        <v>82</v>
      </c>
      <c r="W26" s="129" t="s">
        <v>49</v>
      </c>
      <c r="X26" s="131">
        <v>44958</v>
      </c>
      <c r="Y26" s="92" t="s">
        <v>206</v>
      </c>
      <c r="Z26" s="131">
        <v>44984</v>
      </c>
      <c r="AA26" s="92" t="s">
        <v>281</v>
      </c>
      <c r="AB26" s="129" t="s">
        <v>47</v>
      </c>
      <c r="AC26" s="129" t="s">
        <v>47</v>
      </c>
      <c r="AD26" s="129" t="s">
        <v>47</v>
      </c>
      <c r="AE26" s="134"/>
    </row>
    <row r="27" spans="1:40" s="135" customFormat="1" ht="103.5" customHeight="1">
      <c r="A27" s="129" t="s">
        <v>25</v>
      </c>
      <c r="B27" s="129" t="s">
        <v>117</v>
      </c>
      <c r="C27" s="129" t="s">
        <v>207</v>
      </c>
      <c r="D27" s="129" t="s">
        <v>208</v>
      </c>
      <c r="E27" s="129" t="s">
        <v>52</v>
      </c>
      <c r="F27" s="130">
        <v>12000338</v>
      </c>
      <c r="G27" s="130" t="s">
        <v>802</v>
      </c>
      <c r="H27" s="92" t="s">
        <v>209</v>
      </c>
      <c r="I27" s="129">
        <v>3137032241</v>
      </c>
      <c r="J27" s="131">
        <v>44958</v>
      </c>
      <c r="K27" s="131">
        <v>44958</v>
      </c>
      <c r="L27" s="129" t="s">
        <v>176</v>
      </c>
      <c r="M27" s="131">
        <v>44985</v>
      </c>
      <c r="N27" s="129">
        <f t="shared" si="0"/>
        <v>27</v>
      </c>
      <c r="O27" s="132">
        <v>7121849</v>
      </c>
      <c r="P27" s="133">
        <f t="shared" si="1"/>
        <v>1</v>
      </c>
      <c r="Q27" s="96">
        <v>7121849</v>
      </c>
      <c r="R27" s="96">
        <f t="shared" si="2"/>
        <v>0</v>
      </c>
      <c r="S27" s="129" t="s">
        <v>200</v>
      </c>
      <c r="T27" s="129" t="s">
        <v>201</v>
      </c>
      <c r="U27" s="132">
        <v>7121849</v>
      </c>
      <c r="V27" s="129" t="s">
        <v>82</v>
      </c>
      <c r="W27" s="129" t="s">
        <v>49</v>
      </c>
      <c r="X27" s="131">
        <v>44958</v>
      </c>
      <c r="Y27" s="92" t="s">
        <v>213</v>
      </c>
      <c r="Z27" s="131">
        <v>44984</v>
      </c>
      <c r="AA27" s="92" t="s">
        <v>282</v>
      </c>
      <c r="AB27" s="129" t="s">
        <v>47</v>
      </c>
      <c r="AC27" s="129" t="s">
        <v>47</v>
      </c>
      <c r="AD27" s="129" t="s">
        <v>47</v>
      </c>
      <c r="AE27" s="134"/>
    </row>
    <row r="28" spans="1:40" s="135" customFormat="1" ht="99" customHeight="1">
      <c r="A28" s="129" t="s">
        <v>25</v>
      </c>
      <c r="B28" s="129" t="s">
        <v>118</v>
      </c>
      <c r="C28" s="129" t="s">
        <v>210</v>
      </c>
      <c r="D28" s="129" t="s">
        <v>211</v>
      </c>
      <c r="E28" s="129" t="s">
        <v>52</v>
      </c>
      <c r="F28" s="130">
        <v>39417710</v>
      </c>
      <c r="G28" s="130" t="s">
        <v>802</v>
      </c>
      <c r="H28" s="92" t="s">
        <v>212</v>
      </c>
      <c r="I28" s="129">
        <v>3154681386</v>
      </c>
      <c r="J28" s="131">
        <v>44958</v>
      </c>
      <c r="K28" s="131">
        <v>44958</v>
      </c>
      <c r="L28" s="129" t="s">
        <v>176</v>
      </c>
      <c r="M28" s="131">
        <v>44985</v>
      </c>
      <c r="N28" s="129">
        <f t="shared" si="0"/>
        <v>27</v>
      </c>
      <c r="O28" s="132">
        <v>4746000</v>
      </c>
      <c r="P28" s="133">
        <f t="shared" si="1"/>
        <v>1</v>
      </c>
      <c r="Q28" s="96">
        <v>4746000</v>
      </c>
      <c r="R28" s="96">
        <f t="shared" si="2"/>
        <v>0</v>
      </c>
      <c r="S28" s="129" t="s">
        <v>200</v>
      </c>
      <c r="T28" s="129" t="s">
        <v>201</v>
      </c>
      <c r="U28" s="132">
        <v>4746000</v>
      </c>
      <c r="V28" s="129" t="s">
        <v>82</v>
      </c>
      <c r="W28" s="129" t="s">
        <v>49</v>
      </c>
      <c r="X28" s="131">
        <v>44958</v>
      </c>
      <c r="Y28" s="92" t="s">
        <v>214</v>
      </c>
      <c r="Z28" s="131">
        <v>44984</v>
      </c>
      <c r="AA28" s="92" t="s">
        <v>283</v>
      </c>
      <c r="AB28" s="129" t="s">
        <v>47</v>
      </c>
      <c r="AC28" s="129" t="s">
        <v>47</v>
      </c>
      <c r="AD28" s="129" t="s">
        <v>47</v>
      </c>
      <c r="AE28" s="134"/>
    </row>
    <row r="29" spans="1:40" s="135" customFormat="1" ht="94.5" customHeight="1">
      <c r="A29" s="129" t="s">
        <v>25</v>
      </c>
      <c r="B29" s="129" t="s">
        <v>119</v>
      </c>
      <c r="C29" s="129" t="s">
        <v>215</v>
      </c>
      <c r="D29" s="129" t="s">
        <v>216</v>
      </c>
      <c r="E29" s="129" t="s">
        <v>52</v>
      </c>
      <c r="F29" s="130">
        <v>42888981</v>
      </c>
      <c r="G29" s="130" t="s">
        <v>802</v>
      </c>
      <c r="H29" s="92" t="s">
        <v>218</v>
      </c>
      <c r="I29" s="129">
        <v>3206687471</v>
      </c>
      <c r="J29" s="131">
        <v>44958</v>
      </c>
      <c r="K29" s="131">
        <v>44958</v>
      </c>
      <c r="L29" s="129" t="s">
        <v>176</v>
      </c>
      <c r="M29" s="131">
        <v>44985</v>
      </c>
      <c r="N29" s="129">
        <f t="shared" si="0"/>
        <v>27</v>
      </c>
      <c r="O29" s="144">
        <v>5222689</v>
      </c>
      <c r="P29" s="133">
        <f t="shared" si="1"/>
        <v>1</v>
      </c>
      <c r="Q29" s="96">
        <v>5222689</v>
      </c>
      <c r="R29" s="96">
        <f t="shared" si="2"/>
        <v>0</v>
      </c>
      <c r="S29" s="129" t="s">
        <v>200</v>
      </c>
      <c r="T29" s="129" t="s">
        <v>201</v>
      </c>
      <c r="U29" s="132">
        <v>5222689</v>
      </c>
      <c r="V29" s="129" t="s">
        <v>82</v>
      </c>
      <c r="W29" s="129" t="s">
        <v>49</v>
      </c>
      <c r="X29" s="131">
        <v>44958</v>
      </c>
      <c r="Y29" s="92" t="s">
        <v>217</v>
      </c>
      <c r="Z29" s="131">
        <v>44988</v>
      </c>
      <c r="AA29" s="92" t="s">
        <v>284</v>
      </c>
      <c r="AB29" s="129" t="s">
        <v>47</v>
      </c>
      <c r="AC29" s="129" t="s">
        <v>47</v>
      </c>
      <c r="AD29" s="129" t="s">
        <v>47</v>
      </c>
      <c r="AE29" s="134"/>
    </row>
    <row r="30" spans="1:40" s="135" customFormat="1" ht="96.75" customHeight="1">
      <c r="A30" s="129" t="s">
        <v>25</v>
      </c>
      <c r="B30" s="129" t="s">
        <v>120</v>
      </c>
      <c r="C30" s="129" t="s">
        <v>219</v>
      </c>
      <c r="D30" s="129" t="s">
        <v>220</v>
      </c>
      <c r="E30" s="129" t="s">
        <v>52</v>
      </c>
      <c r="F30" s="130">
        <v>1040325027</v>
      </c>
      <c r="G30" s="130" t="s">
        <v>802</v>
      </c>
      <c r="H30" s="92" t="s">
        <v>221</v>
      </c>
      <c r="I30" s="129">
        <v>3017691274</v>
      </c>
      <c r="J30" s="131">
        <v>44958</v>
      </c>
      <c r="K30" s="131">
        <v>44958</v>
      </c>
      <c r="L30" s="129" t="s">
        <v>176</v>
      </c>
      <c r="M30" s="131">
        <v>44985</v>
      </c>
      <c r="N30" s="129">
        <f t="shared" si="0"/>
        <v>27</v>
      </c>
      <c r="O30" s="144">
        <v>5222689</v>
      </c>
      <c r="P30" s="133">
        <f t="shared" si="1"/>
        <v>1</v>
      </c>
      <c r="Q30" s="96">
        <v>5222689</v>
      </c>
      <c r="R30" s="96">
        <f t="shared" si="2"/>
        <v>0</v>
      </c>
      <c r="S30" s="129" t="s">
        <v>200</v>
      </c>
      <c r="T30" s="129" t="s">
        <v>201</v>
      </c>
      <c r="U30" s="132">
        <v>5222689</v>
      </c>
      <c r="V30" s="129" t="s">
        <v>82</v>
      </c>
      <c r="W30" s="129" t="s">
        <v>49</v>
      </c>
      <c r="X30" s="131">
        <v>44958</v>
      </c>
      <c r="Y30" s="92" t="s">
        <v>222</v>
      </c>
      <c r="Z30" s="131">
        <v>44988</v>
      </c>
      <c r="AA30" s="92" t="s">
        <v>285</v>
      </c>
      <c r="AB30" s="129" t="s">
        <v>47</v>
      </c>
      <c r="AC30" s="129" t="s">
        <v>47</v>
      </c>
      <c r="AD30" s="129" t="s">
        <v>47</v>
      </c>
      <c r="AE30" s="134"/>
    </row>
    <row r="31" spans="1:40" s="135" customFormat="1" ht="90.75" customHeight="1">
      <c r="A31" s="129" t="s">
        <v>25</v>
      </c>
      <c r="B31" s="129" t="s">
        <v>121</v>
      </c>
      <c r="C31" s="129" t="s">
        <v>223</v>
      </c>
      <c r="D31" s="129" t="s">
        <v>224</v>
      </c>
      <c r="E31" s="129" t="s">
        <v>52</v>
      </c>
      <c r="F31" s="130">
        <v>1035429272</v>
      </c>
      <c r="G31" s="130" t="s">
        <v>802</v>
      </c>
      <c r="H31" s="92" t="s">
        <v>225</v>
      </c>
      <c r="I31" s="129">
        <v>3178868979</v>
      </c>
      <c r="J31" s="131">
        <v>44958</v>
      </c>
      <c r="K31" s="131">
        <v>44958</v>
      </c>
      <c r="L31" s="129" t="s">
        <v>176</v>
      </c>
      <c r="M31" s="131">
        <v>44985</v>
      </c>
      <c r="N31" s="129">
        <f t="shared" si="0"/>
        <v>27</v>
      </c>
      <c r="O31" s="144">
        <v>5222689</v>
      </c>
      <c r="P31" s="133">
        <f t="shared" si="1"/>
        <v>1</v>
      </c>
      <c r="Q31" s="96">
        <v>5222689</v>
      </c>
      <c r="R31" s="96">
        <f t="shared" si="2"/>
        <v>0</v>
      </c>
      <c r="S31" s="129" t="s">
        <v>200</v>
      </c>
      <c r="T31" s="129" t="s">
        <v>201</v>
      </c>
      <c r="U31" s="132">
        <v>5222689</v>
      </c>
      <c r="V31" s="129" t="s">
        <v>48</v>
      </c>
      <c r="W31" s="129" t="s">
        <v>49</v>
      </c>
      <c r="X31" s="131">
        <v>44958</v>
      </c>
      <c r="Y31" s="92" t="s">
        <v>226</v>
      </c>
      <c r="Z31" s="131">
        <v>44988</v>
      </c>
      <c r="AA31" s="92" t="s">
        <v>286</v>
      </c>
      <c r="AB31" s="129" t="s">
        <v>47</v>
      </c>
      <c r="AC31" s="129" t="s">
        <v>47</v>
      </c>
      <c r="AD31" s="129" t="s">
        <v>47</v>
      </c>
      <c r="AE31" s="134"/>
    </row>
    <row r="32" spans="1:40" s="135" customFormat="1" ht="127.5">
      <c r="A32" s="129" t="s">
        <v>25</v>
      </c>
      <c r="B32" s="129" t="s">
        <v>122</v>
      </c>
      <c r="C32" s="129" t="s">
        <v>227</v>
      </c>
      <c r="D32" s="129" t="s">
        <v>228</v>
      </c>
      <c r="E32" s="129" t="s">
        <v>52</v>
      </c>
      <c r="F32" s="130">
        <v>43977239</v>
      </c>
      <c r="G32" s="130" t="s">
        <v>802</v>
      </c>
      <c r="H32" s="92" t="s">
        <v>229</v>
      </c>
      <c r="I32" s="129">
        <v>3046515563</v>
      </c>
      <c r="J32" s="131">
        <v>44958</v>
      </c>
      <c r="K32" s="131">
        <v>44958</v>
      </c>
      <c r="L32" s="129" t="s">
        <v>176</v>
      </c>
      <c r="M32" s="131">
        <v>44985</v>
      </c>
      <c r="N32" s="129">
        <f t="shared" si="0"/>
        <v>27</v>
      </c>
      <c r="O32" s="144">
        <v>5222689</v>
      </c>
      <c r="P32" s="133">
        <f t="shared" si="1"/>
        <v>1</v>
      </c>
      <c r="Q32" s="96">
        <v>5222689</v>
      </c>
      <c r="R32" s="96">
        <f t="shared" si="2"/>
        <v>0</v>
      </c>
      <c r="S32" s="129" t="s">
        <v>200</v>
      </c>
      <c r="T32" s="129" t="s">
        <v>201</v>
      </c>
      <c r="U32" s="132">
        <v>5222689</v>
      </c>
      <c r="V32" s="129" t="s">
        <v>82</v>
      </c>
      <c r="W32" s="129" t="s">
        <v>49</v>
      </c>
      <c r="X32" s="131">
        <v>44958</v>
      </c>
      <c r="Y32" s="92" t="s">
        <v>230</v>
      </c>
      <c r="Z32" s="131">
        <v>44988</v>
      </c>
      <c r="AA32" s="92" t="s">
        <v>287</v>
      </c>
      <c r="AB32" s="129" t="s">
        <v>47</v>
      </c>
      <c r="AC32" s="129" t="s">
        <v>47</v>
      </c>
      <c r="AD32" s="129" t="s">
        <v>47</v>
      </c>
      <c r="AE32" s="134"/>
    </row>
    <row r="33" spans="1:31" s="135" customFormat="1" ht="127.5">
      <c r="A33" s="129" t="s">
        <v>25</v>
      </c>
      <c r="B33" s="129" t="s">
        <v>160</v>
      </c>
      <c r="C33" s="129" t="s">
        <v>231</v>
      </c>
      <c r="D33" s="129" t="s">
        <v>232</v>
      </c>
      <c r="E33" s="129" t="s">
        <v>52</v>
      </c>
      <c r="F33" s="130">
        <v>1020409123</v>
      </c>
      <c r="G33" s="130" t="s">
        <v>802</v>
      </c>
      <c r="H33" s="92" t="s">
        <v>233</v>
      </c>
      <c r="I33" s="129">
        <v>3013299340</v>
      </c>
      <c r="J33" s="131">
        <v>44958</v>
      </c>
      <c r="K33" s="131">
        <v>44958</v>
      </c>
      <c r="L33" s="129" t="s">
        <v>176</v>
      </c>
      <c r="M33" s="131">
        <v>44985</v>
      </c>
      <c r="N33" s="129">
        <f t="shared" si="0"/>
        <v>27</v>
      </c>
      <c r="O33" s="144">
        <v>5222689</v>
      </c>
      <c r="P33" s="133">
        <f t="shared" si="1"/>
        <v>1</v>
      </c>
      <c r="Q33" s="96">
        <v>5222689</v>
      </c>
      <c r="R33" s="96">
        <f t="shared" si="2"/>
        <v>0</v>
      </c>
      <c r="S33" s="129" t="s">
        <v>200</v>
      </c>
      <c r="T33" s="129" t="s">
        <v>201</v>
      </c>
      <c r="U33" s="132">
        <v>5222689</v>
      </c>
      <c r="V33" s="129" t="s">
        <v>82</v>
      </c>
      <c r="W33" s="129" t="s">
        <v>49</v>
      </c>
      <c r="X33" s="131">
        <v>44958</v>
      </c>
      <c r="Y33" s="92" t="s">
        <v>234</v>
      </c>
      <c r="Z33" s="131">
        <v>44990</v>
      </c>
      <c r="AA33" s="92" t="s">
        <v>288</v>
      </c>
      <c r="AB33" s="129" t="s">
        <v>47</v>
      </c>
      <c r="AC33" s="129" t="s">
        <v>47</v>
      </c>
      <c r="AD33" s="129" t="s">
        <v>47</v>
      </c>
      <c r="AE33" s="134"/>
    </row>
    <row r="34" spans="1:31" s="135" customFormat="1" ht="109.5" customHeight="1">
      <c r="A34" s="129" t="s">
        <v>25</v>
      </c>
      <c r="B34" s="129" t="s">
        <v>161</v>
      </c>
      <c r="C34" s="129" t="s">
        <v>235</v>
      </c>
      <c r="D34" s="129" t="s">
        <v>236</v>
      </c>
      <c r="E34" s="129" t="s">
        <v>52</v>
      </c>
      <c r="F34" s="130">
        <v>71222440</v>
      </c>
      <c r="G34" s="130" t="s">
        <v>802</v>
      </c>
      <c r="H34" s="92" t="s">
        <v>237</v>
      </c>
      <c r="I34" s="129">
        <v>3043525813</v>
      </c>
      <c r="J34" s="131">
        <v>44958</v>
      </c>
      <c r="K34" s="131">
        <v>44958</v>
      </c>
      <c r="L34" s="129" t="s">
        <v>176</v>
      </c>
      <c r="M34" s="131">
        <v>44985</v>
      </c>
      <c r="N34" s="129">
        <f t="shared" si="0"/>
        <v>27</v>
      </c>
      <c r="O34" s="144">
        <v>3798320</v>
      </c>
      <c r="P34" s="133">
        <f t="shared" si="1"/>
        <v>1</v>
      </c>
      <c r="Q34" s="96">
        <v>3798320</v>
      </c>
      <c r="R34" s="96">
        <f t="shared" si="2"/>
        <v>0</v>
      </c>
      <c r="S34" s="129" t="s">
        <v>200</v>
      </c>
      <c r="T34" s="129" t="s">
        <v>201</v>
      </c>
      <c r="U34" s="132">
        <v>3798320</v>
      </c>
      <c r="V34" s="129" t="s">
        <v>82</v>
      </c>
      <c r="W34" s="129" t="s">
        <v>49</v>
      </c>
      <c r="X34" s="131">
        <v>44958</v>
      </c>
      <c r="Y34" s="92" t="s">
        <v>238</v>
      </c>
      <c r="Z34" s="131">
        <v>44990</v>
      </c>
      <c r="AA34" s="92" t="s">
        <v>289</v>
      </c>
      <c r="AB34" s="129" t="s">
        <v>47</v>
      </c>
      <c r="AC34" s="129" t="s">
        <v>47</v>
      </c>
      <c r="AD34" s="129" t="s">
        <v>47</v>
      </c>
      <c r="AE34" s="134"/>
    </row>
    <row r="35" spans="1:31" s="135" customFormat="1" ht="127.5">
      <c r="A35" s="129" t="s">
        <v>25</v>
      </c>
      <c r="B35" s="129" t="s">
        <v>162</v>
      </c>
      <c r="C35" s="129" t="s">
        <v>235</v>
      </c>
      <c r="D35" s="129" t="s">
        <v>244</v>
      </c>
      <c r="E35" s="129" t="s">
        <v>52</v>
      </c>
      <c r="F35" s="130">
        <v>21446909</v>
      </c>
      <c r="G35" s="130" t="s">
        <v>802</v>
      </c>
      <c r="H35" s="92" t="s">
        <v>245</v>
      </c>
      <c r="I35" s="129">
        <v>3053205277</v>
      </c>
      <c r="J35" s="131">
        <v>44958</v>
      </c>
      <c r="K35" s="131">
        <v>44958</v>
      </c>
      <c r="L35" s="129" t="s">
        <v>176</v>
      </c>
      <c r="M35" s="131">
        <v>44985</v>
      </c>
      <c r="N35" s="129">
        <f t="shared" si="0"/>
        <v>27</v>
      </c>
      <c r="O35" s="144">
        <v>3798320</v>
      </c>
      <c r="P35" s="133">
        <f t="shared" si="1"/>
        <v>1</v>
      </c>
      <c r="Q35" s="96">
        <v>3798320</v>
      </c>
      <c r="R35" s="96">
        <f t="shared" si="2"/>
        <v>0</v>
      </c>
      <c r="S35" s="129" t="s">
        <v>200</v>
      </c>
      <c r="T35" s="129" t="s">
        <v>201</v>
      </c>
      <c r="U35" s="132">
        <v>3798320</v>
      </c>
      <c r="V35" s="129" t="s">
        <v>82</v>
      </c>
      <c r="W35" s="129" t="s">
        <v>49</v>
      </c>
      <c r="X35" s="131">
        <v>44958</v>
      </c>
      <c r="Y35" s="92" t="s">
        <v>246</v>
      </c>
      <c r="Z35" s="131">
        <v>44990</v>
      </c>
      <c r="AA35" s="92" t="s">
        <v>290</v>
      </c>
      <c r="AB35" s="129" t="s">
        <v>47</v>
      </c>
      <c r="AC35" s="129" t="s">
        <v>47</v>
      </c>
      <c r="AD35" s="129" t="s">
        <v>47</v>
      </c>
      <c r="AE35" s="134"/>
    </row>
    <row r="36" spans="1:31" s="51" customFormat="1" ht="25.5">
      <c r="A36" s="47" t="s">
        <v>25</v>
      </c>
      <c r="B36" s="47" t="s">
        <v>163</v>
      </c>
      <c r="C36" s="47" t="s">
        <v>291</v>
      </c>
      <c r="D36" s="47" t="s">
        <v>291</v>
      </c>
      <c r="E36" s="47" t="s">
        <v>291</v>
      </c>
      <c r="F36" s="47" t="s">
        <v>291</v>
      </c>
      <c r="G36" s="72" t="s">
        <v>291</v>
      </c>
      <c r="H36" s="47" t="s">
        <v>291</v>
      </c>
      <c r="I36" s="47" t="s">
        <v>291</v>
      </c>
      <c r="J36" s="47" t="s">
        <v>291</v>
      </c>
      <c r="K36" s="47" t="s">
        <v>291</v>
      </c>
      <c r="L36" s="47" t="s">
        <v>291</v>
      </c>
      <c r="M36" s="47" t="s">
        <v>291</v>
      </c>
      <c r="N36" s="47" t="s">
        <v>291</v>
      </c>
      <c r="O36" s="47" t="s">
        <v>291</v>
      </c>
      <c r="P36" s="69" t="e">
        <f t="shared" si="1"/>
        <v>#VALUE!</v>
      </c>
      <c r="Q36" s="76"/>
      <c r="R36" s="76" t="e">
        <f t="shared" si="2"/>
        <v>#VALUE!</v>
      </c>
      <c r="S36" s="47" t="s">
        <v>291</v>
      </c>
      <c r="T36" s="47" t="s">
        <v>291</v>
      </c>
      <c r="U36" s="47" t="s">
        <v>291</v>
      </c>
      <c r="V36" s="47" t="s">
        <v>291</v>
      </c>
      <c r="W36" s="47" t="s">
        <v>291</v>
      </c>
      <c r="X36" s="47" t="s">
        <v>291</v>
      </c>
      <c r="Y36" s="47" t="s">
        <v>291</v>
      </c>
      <c r="Z36" s="47" t="s">
        <v>291</v>
      </c>
      <c r="AA36" s="47" t="s">
        <v>291</v>
      </c>
      <c r="AB36" s="47" t="s">
        <v>47</v>
      </c>
      <c r="AC36" s="47" t="s">
        <v>47</v>
      </c>
      <c r="AD36" s="47" t="s">
        <v>47</v>
      </c>
      <c r="AE36" s="32"/>
    </row>
    <row r="37" spans="1:31" s="135" customFormat="1" ht="156.75" customHeight="1">
      <c r="A37" s="129" t="s">
        <v>25</v>
      </c>
      <c r="B37" s="129" t="s">
        <v>164</v>
      </c>
      <c r="C37" s="145" t="s">
        <v>292</v>
      </c>
      <c r="D37" s="129" t="s">
        <v>296</v>
      </c>
      <c r="E37" s="129" t="s">
        <v>52</v>
      </c>
      <c r="F37" s="129">
        <v>1027890407</v>
      </c>
      <c r="G37" s="130" t="s">
        <v>802</v>
      </c>
      <c r="H37" s="92" t="s">
        <v>293</v>
      </c>
      <c r="I37" s="129">
        <v>3046823578</v>
      </c>
      <c r="J37" s="131">
        <v>44953</v>
      </c>
      <c r="K37" s="131">
        <v>44956</v>
      </c>
      <c r="L37" s="129" t="s">
        <v>45</v>
      </c>
      <c r="M37" s="131">
        <v>44985</v>
      </c>
      <c r="N37" s="129">
        <f t="shared" si="0"/>
        <v>29</v>
      </c>
      <c r="O37" s="132">
        <v>2532212</v>
      </c>
      <c r="P37" s="133">
        <f t="shared" si="1"/>
        <v>1</v>
      </c>
      <c r="Q37" s="96">
        <v>2532212</v>
      </c>
      <c r="R37" s="96">
        <f t="shared" si="2"/>
        <v>0</v>
      </c>
      <c r="S37" s="129" t="s">
        <v>200</v>
      </c>
      <c r="T37" s="129" t="s">
        <v>201</v>
      </c>
      <c r="U37" s="132">
        <v>2532212</v>
      </c>
      <c r="V37" s="129" t="s">
        <v>82</v>
      </c>
      <c r="W37" s="129" t="s">
        <v>49</v>
      </c>
      <c r="X37" s="131">
        <v>44953</v>
      </c>
      <c r="Y37" s="92" t="s">
        <v>294</v>
      </c>
      <c r="Z37" s="131">
        <v>44967</v>
      </c>
      <c r="AA37" s="92" t="s">
        <v>295</v>
      </c>
      <c r="AB37" s="129" t="s">
        <v>47</v>
      </c>
      <c r="AC37" s="129" t="s">
        <v>47</v>
      </c>
      <c r="AD37" s="129" t="s">
        <v>47</v>
      </c>
      <c r="AE37" s="134"/>
    </row>
    <row r="38" spans="1:31" s="135" customFormat="1" ht="127.5">
      <c r="A38" s="129" t="s">
        <v>25</v>
      </c>
      <c r="B38" s="129" t="s">
        <v>123</v>
      </c>
      <c r="C38" s="145" t="s">
        <v>297</v>
      </c>
      <c r="D38" s="129" t="s">
        <v>298</v>
      </c>
      <c r="E38" s="129" t="s">
        <v>52</v>
      </c>
      <c r="F38" s="129">
        <v>43754615</v>
      </c>
      <c r="G38" s="130" t="s">
        <v>802</v>
      </c>
      <c r="H38" s="92" t="s">
        <v>299</v>
      </c>
      <c r="I38" s="129">
        <v>3004490780</v>
      </c>
      <c r="J38" s="131">
        <v>44953</v>
      </c>
      <c r="K38" s="131">
        <v>44953</v>
      </c>
      <c r="L38" s="129" t="s">
        <v>45</v>
      </c>
      <c r="M38" s="131">
        <v>44985</v>
      </c>
      <c r="N38" s="129">
        <f t="shared" si="0"/>
        <v>32</v>
      </c>
      <c r="O38" s="146">
        <v>4480000</v>
      </c>
      <c r="P38" s="133">
        <f t="shared" si="1"/>
        <v>1</v>
      </c>
      <c r="Q38" s="96">
        <v>4480000</v>
      </c>
      <c r="R38" s="96">
        <f t="shared" si="2"/>
        <v>0</v>
      </c>
      <c r="S38" s="129" t="s">
        <v>200</v>
      </c>
      <c r="T38" s="129" t="s">
        <v>201</v>
      </c>
      <c r="U38" s="132">
        <v>4480000</v>
      </c>
      <c r="V38" s="129" t="s">
        <v>48</v>
      </c>
      <c r="W38" s="129" t="s">
        <v>49</v>
      </c>
      <c r="X38" s="131">
        <v>44953</v>
      </c>
      <c r="Y38" s="92" t="s">
        <v>300</v>
      </c>
      <c r="Z38" s="131">
        <v>44973</v>
      </c>
      <c r="AA38" s="92" t="s">
        <v>301</v>
      </c>
      <c r="AB38" s="129" t="s">
        <v>47</v>
      </c>
      <c r="AC38" s="129" t="s">
        <v>47</v>
      </c>
      <c r="AD38" s="129" t="s">
        <v>47</v>
      </c>
      <c r="AE38" s="134"/>
    </row>
    <row r="39" spans="1:31" s="51" customFormat="1" ht="127.5">
      <c r="A39" s="47" t="s">
        <v>25</v>
      </c>
      <c r="B39" s="47" t="s">
        <v>239</v>
      </c>
      <c r="C39" s="47" t="s">
        <v>1305</v>
      </c>
      <c r="D39" s="47" t="s">
        <v>303</v>
      </c>
      <c r="E39" s="47" t="s">
        <v>52</v>
      </c>
      <c r="F39" s="47">
        <v>1128265311</v>
      </c>
      <c r="G39" s="72" t="s">
        <v>802</v>
      </c>
      <c r="H39" s="49" t="s">
        <v>304</v>
      </c>
      <c r="I39" s="47">
        <v>3104615633</v>
      </c>
      <c r="J39" s="61">
        <v>44958</v>
      </c>
      <c r="K39" s="61">
        <v>44958</v>
      </c>
      <c r="L39" s="47" t="s">
        <v>176</v>
      </c>
      <c r="M39" s="61">
        <v>45275</v>
      </c>
      <c r="N39" s="47">
        <f t="shared" si="0"/>
        <v>317</v>
      </c>
      <c r="O39" s="71">
        <v>35700000</v>
      </c>
      <c r="P39" s="69">
        <f t="shared" si="1"/>
        <v>0.5555553221288515</v>
      </c>
      <c r="Q39" s="76">
        <v>19833325</v>
      </c>
      <c r="R39" s="76">
        <f t="shared" si="2"/>
        <v>15866675</v>
      </c>
      <c r="S39" s="47" t="s">
        <v>46</v>
      </c>
      <c r="T39" s="47" t="s">
        <v>47</v>
      </c>
      <c r="U39" s="70">
        <v>3400000</v>
      </c>
      <c r="V39" s="47" t="s">
        <v>82</v>
      </c>
      <c r="W39" s="47" t="s">
        <v>49</v>
      </c>
      <c r="X39" s="61">
        <v>44958</v>
      </c>
      <c r="Y39" s="49" t="s">
        <v>305</v>
      </c>
      <c r="Z39" s="61">
        <v>44988</v>
      </c>
      <c r="AA39" s="49" t="s">
        <v>306</v>
      </c>
      <c r="AB39" s="47" t="s">
        <v>47</v>
      </c>
      <c r="AC39" s="47" t="s">
        <v>47</v>
      </c>
      <c r="AD39" s="47" t="s">
        <v>47</v>
      </c>
      <c r="AE39" s="32"/>
    </row>
    <row r="40" spans="1:31" s="51" customFormat="1" ht="127.5">
      <c r="A40" s="47" t="s">
        <v>25</v>
      </c>
      <c r="B40" s="47" t="s">
        <v>240</v>
      </c>
      <c r="C40" s="47" t="s">
        <v>307</v>
      </c>
      <c r="D40" s="47" t="s">
        <v>308</v>
      </c>
      <c r="E40" s="47" t="s">
        <v>52</v>
      </c>
      <c r="F40" s="47">
        <v>1152206565</v>
      </c>
      <c r="G40" s="72" t="s">
        <v>802</v>
      </c>
      <c r="H40" s="49" t="s">
        <v>309</v>
      </c>
      <c r="I40" s="47">
        <v>3104494017</v>
      </c>
      <c r="J40" s="61">
        <v>44958</v>
      </c>
      <c r="K40" s="61">
        <v>44958</v>
      </c>
      <c r="L40" s="47" t="s">
        <v>176</v>
      </c>
      <c r="M40" s="61">
        <v>45275</v>
      </c>
      <c r="N40" s="47">
        <f t="shared" si="0"/>
        <v>317</v>
      </c>
      <c r="O40" s="71">
        <v>50400000</v>
      </c>
      <c r="P40" s="69">
        <f t="shared" si="1"/>
        <v>0.55555555555555558</v>
      </c>
      <c r="Q40" s="76">
        <v>28000000</v>
      </c>
      <c r="R40" s="76">
        <f t="shared" si="2"/>
        <v>22400000</v>
      </c>
      <c r="S40" s="47" t="s">
        <v>46</v>
      </c>
      <c r="T40" s="47" t="s">
        <v>47</v>
      </c>
      <c r="U40" s="70">
        <v>4800000</v>
      </c>
      <c r="V40" s="47" t="s">
        <v>61</v>
      </c>
      <c r="W40" s="47" t="s">
        <v>49</v>
      </c>
      <c r="X40" s="61">
        <v>44958</v>
      </c>
      <c r="Y40" s="49" t="s">
        <v>310</v>
      </c>
      <c r="Z40" s="61">
        <v>44988</v>
      </c>
      <c r="AA40" s="49" t="s">
        <v>311</v>
      </c>
      <c r="AB40" s="47" t="s">
        <v>47</v>
      </c>
      <c r="AC40" s="47" t="s">
        <v>47</v>
      </c>
      <c r="AD40" s="47" t="s">
        <v>47</v>
      </c>
      <c r="AE40" s="32"/>
    </row>
    <row r="41" spans="1:31" s="51" customFormat="1" ht="184.5" customHeight="1">
      <c r="A41" s="47" t="s">
        <v>25</v>
      </c>
      <c r="B41" s="47" t="s">
        <v>241</v>
      </c>
      <c r="C41" s="47" t="s">
        <v>312</v>
      </c>
      <c r="D41" s="47" t="s">
        <v>313</v>
      </c>
      <c r="E41" s="47" t="s">
        <v>52</v>
      </c>
      <c r="F41" s="47">
        <v>1033657120</v>
      </c>
      <c r="G41" s="72" t="s">
        <v>802</v>
      </c>
      <c r="H41" s="49" t="s">
        <v>314</v>
      </c>
      <c r="I41" s="47">
        <v>3226504279</v>
      </c>
      <c r="J41" s="61">
        <v>44958</v>
      </c>
      <c r="K41" s="61">
        <v>44958</v>
      </c>
      <c r="L41" s="47" t="s">
        <v>176</v>
      </c>
      <c r="M41" s="61">
        <v>45275</v>
      </c>
      <c r="N41" s="47">
        <f t="shared" si="0"/>
        <v>317</v>
      </c>
      <c r="O41" s="71">
        <v>40950000</v>
      </c>
      <c r="P41" s="69">
        <f t="shared" si="1"/>
        <v>0.55555555555555558</v>
      </c>
      <c r="Q41" s="76">
        <v>22750000</v>
      </c>
      <c r="R41" s="76">
        <f t="shared" si="2"/>
        <v>18200000</v>
      </c>
      <c r="S41" s="47" t="s">
        <v>46</v>
      </c>
      <c r="T41" s="47" t="s">
        <v>47</v>
      </c>
      <c r="U41" s="70">
        <v>3900000</v>
      </c>
      <c r="V41" s="47" t="s">
        <v>61</v>
      </c>
      <c r="W41" s="47" t="s">
        <v>49</v>
      </c>
      <c r="X41" s="61">
        <v>44958</v>
      </c>
      <c r="Y41" s="49" t="s">
        <v>315</v>
      </c>
      <c r="Z41" s="61">
        <v>44988</v>
      </c>
      <c r="AA41" s="49" t="s">
        <v>316</v>
      </c>
      <c r="AB41" s="47" t="s">
        <v>47</v>
      </c>
      <c r="AC41" s="47" t="s">
        <v>47</v>
      </c>
      <c r="AD41" s="47" t="s">
        <v>47</v>
      </c>
      <c r="AE41" s="32"/>
    </row>
    <row r="42" spans="1:31" s="51" customFormat="1" ht="127.5">
      <c r="A42" s="47" t="s">
        <v>25</v>
      </c>
      <c r="B42" s="47" t="s">
        <v>242</v>
      </c>
      <c r="C42" s="47" t="s">
        <v>317</v>
      </c>
      <c r="D42" s="47" t="s">
        <v>318</v>
      </c>
      <c r="E42" s="47" t="s">
        <v>52</v>
      </c>
      <c r="F42" s="47">
        <v>1047429797</v>
      </c>
      <c r="G42" s="72" t="s">
        <v>802</v>
      </c>
      <c r="H42" s="49" t="s">
        <v>319</v>
      </c>
      <c r="I42" s="47">
        <v>3012500868</v>
      </c>
      <c r="J42" s="61">
        <v>44958</v>
      </c>
      <c r="K42" s="61">
        <v>44958</v>
      </c>
      <c r="L42" s="47" t="s">
        <v>176</v>
      </c>
      <c r="M42" s="61">
        <v>45275</v>
      </c>
      <c r="N42" s="47">
        <f t="shared" si="0"/>
        <v>317</v>
      </c>
      <c r="O42" s="71">
        <v>50400000</v>
      </c>
      <c r="P42" s="69">
        <f t="shared" si="1"/>
        <v>0.55555555555555558</v>
      </c>
      <c r="Q42" s="76">
        <v>28000000</v>
      </c>
      <c r="R42" s="76">
        <f t="shared" si="2"/>
        <v>22400000</v>
      </c>
      <c r="S42" s="47" t="s">
        <v>46</v>
      </c>
      <c r="T42" s="47" t="s">
        <v>47</v>
      </c>
      <c r="U42" s="70">
        <v>4800000</v>
      </c>
      <c r="V42" s="47" t="s">
        <v>48</v>
      </c>
      <c r="W42" s="47" t="s">
        <v>49</v>
      </c>
      <c r="X42" s="61">
        <v>44958</v>
      </c>
      <c r="Y42" s="49" t="s">
        <v>320</v>
      </c>
      <c r="Z42" s="61">
        <v>44988</v>
      </c>
      <c r="AA42" s="49" t="s">
        <v>321</v>
      </c>
      <c r="AB42" s="47" t="s">
        <v>47</v>
      </c>
      <c r="AC42" s="47" t="s">
        <v>47</v>
      </c>
      <c r="AD42" s="47" t="s">
        <v>47</v>
      </c>
      <c r="AE42" s="32"/>
    </row>
    <row r="43" spans="1:31" s="51" customFormat="1" ht="127.5">
      <c r="A43" s="47" t="s">
        <v>25</v>
      </c>
      <c r="B43" s="47" t="s">
        <v>243</v>
      </c>
      <c r="C43" s="47" t="s">
        <v>322</v>
      </c>
      <c r="D43" s="47" t="s">
        <v>323</v>
      </c>
      <c r="E43" s="47" t="s">
        <v>52</v>
      </c>
      <c r="F43" s="47">
        <v>71937822</v>
      </c>
      <c r="G43" s="72" t="s">
        <v>802</v>
      </c>
      <c r="H43" s="49" t="s">
        <v>324</v>
      </c>
      <c r="I43" s="47">
        <v>3104738130</v>
      </c>
      <c r="J43" s="61">
        <v>44965</v>
      </c>
      <c r="K43" s="61">
        <v>44965</v>
      </c>
      <c r="L43" s="47" t="s">
        <v>176</v>
      </c>
      <c r="M43" s="61">
        <v>45276</v>
      </c>
      <c r="N43" s="47">
        <f t="shared" si="0"/>
        <v>311</v>
      </c>
      <c r="O43" s="70">
        <v>39266667</v>
      </c>
      <c r="P43" s="69">
        <f t="shared" si="1"/>
        <v>0.53870887488362584</v>
      </c>
      <c r="Q43" s="76">
        <v>21153302</v>
      </c>
      <c r="R43" s="76">
        <f t="shared" si="2"/>
        <v>18113365</v>
      </c>
      <c r="S43" s="47" t="s">
        <v>46</v>
      </c>
      <c r="T43" s="47" t="s">
        <v>47</v>
      </c>
      <c r="U43" s="70">
        <v>3800000</v>
      </c>
      <c r="V43" s="47" t="s">
        <v>61</v>
      </c>
      <c r="W43" s="47" t="s">
        <v>49</v>
      </c>
      <c r="X43" s="61">
        <v>44965</v>
      </c>
      <c r="Y43" s="49" t="s">
        <v>325</v>
      </c>
      <c r="Z43" s="61">
        <v>44988</v>
      </c>
      <c r="AA43" s="49" t="s">
        <v>326</v>
      </c>
      <c r="AB43" s="47" t="s">
        <v>47</v>
      </c>
      <c r="AC43" s="47" t="s">
        <v>47</v>
      </c>
      <c r="AD43" s="47" t="s">
        <v>47</v>
      </c>
      <c r="AE43" s="32"/>
    </row>
    <row r="44" spans="1:31" s="135" customFormat="1" ht="84.75" customHeight="1">
      <c r="A44" s="129" t="s">
        <v>25</v>
      </c>
      <c r="B44" s="129" t="s">
        <v>377</v>
      </c>
      <c r="C44" s="129" t="s">
        <v>203</v>
      </c>
      <c r="D44" s="129" t="s">
        <v>204</v>
      </c>
      <c r="E44" s="129" t="s">
        <v>52</v>
      </c>
      <c r="F44" s="129">
        <v>98484773</v>
      </c>
      <c r="G44" s="130" t="s">
        <v>802</v>
      </c>
      <c r="H44" s="92" t="s">
        <v>205</v>
      </c>
      <c r="I44" s="129">
        <v>6044894115</v>
      </c>
      <c r="J44" s="131">
        <v>44986</v>
      </c>
      <c r="K44" s="131">
        <v>44986</v>
      </c>
      <c r="L44" s="129" t="s">
        <v>396</v>
      </c>
      <c r="M44" s="131">
        <v>45046</v>
      </c>
      <c r="N44" s="129">
        <f t="shared" si="0"/>
        <v>60</v>
      </c>
      <c r="O44" s="132">
        <v>14243698</v>
      </c>
      <c r="P44" s="133">
        <f t="shared" si="1"/>
        <v>1</v>
      </c>
      <c r="Q44" s="96">
        <v>14243698</v>
      </c>
      <c r="R44" s="96">
        <f t="shared" si="2"/>
        <v>0</v>
      </c>
      <c r="S44" s="129" t="s">
        <v>200</v>
      </c>
      <c r="T44" s="129" t="s">
        <v>201</v>
      </c>
      <c r="U44" s="132">
        <v>7121849</v>
      </c>
      <c r="V44" s="129" t="s">
        <v>82</v>
      </c>
      <c r="W44" s="129" t="s">
        <v>49</v>
      </c>
      <c r="X44" s="131">
        <v>44986</v>
      </c>
      <c r="Y44" s="92" t="s">
        <v>397</v>
      </c>
      <c r="Z44" s="131">
        <v>44999</v>
      </c>
      <c r="AA44" s="92" t="s">
        <v>451</v>
      </c>
      <c r="AB44" s="129" t="s">
        <v>47</v>
      </c>
      <c r="AC44" s="129" t="s">
        <v>47</v>
      </c>
      <c r="AD44" s="129" t="s">
        <v>47</v>
      </c>
      <c r="AE44" s="134"/>
    </row>
    <row r="45" spans="1:31" s="135" customFormat="1" ht="96.75" customHeight="1">
      <c r="A45" s="129" t="s">
        <v>25</v>
      </c>
      <c r="B45" s="129" t="s">
        <v>378</v>
      </c>
      <c r="C45" s="129" t="s">
        <v>398</v>
      </c>
      <c r="D45" s="129" t="s">
        <v>208</v>
      </c>
      <c r="E45" s="129" t="s">
        <v>52</v>
      </c>
      <c r="F45" s="129">
        <v>12000338</v>
      </c>
      <c r="G45" s="130" t="s">
        <v>802</v>
      </c>
      <c r="H45" s="92" t="s">
        <v>209</v>
      </c>
      <c r="I45" s="129">
        <v>323317519</v>
      </c>
      <c r="J45" s="131">
        <v>44986</v>
      </c>
      <c r="K45" s="131">
        <v>44986</v>
      </c>
      <c r="L45" s="129" t="s">
        <v>396</v>
      </c>
      <c r="M45" s="131">
        <v>45046</v>
      </c>
      <c r="N45" s="129">
        <f t="shared" si="0"/>
        <v>60</v>
      </c>
      <c r="O45" s="132">
        <v>14006302</v>
      </c>
      <c r="P45" s="133">
        <f t="shared" si="1"/>
        <v>1</v>
      </c>
      <c r="Q45" s="96">
        <v>14006302</v>
      </c>
      <c r="R45" s="96">
        <f t="shared" si="2"/>
        <v>0</v>
      </c>
      <c r="S45" s="129" t="s">
        <v>200</v>
      </c>
      <c r="T45" s="129" t="s">
        <v>201</v>
      </c>
      <c r="U45" s="132">
        <v>7121849</v>
      </c>
      <c r="V45" s="129" t="s">
        <v>82</v>
      </c>
      <c r="W45" s="129" t="s">
        <v>49</v>
      </c>
      <c r="X45" s="131">
        <v>44986</v>
      </c>
      <c r="Y45" s="92" t="s">
        <v>399</v>
      </c>
      <c r="Z45" s="131">
        <v>44999</v>
      </c>
      <c r="AA45" s="92" t="s">
        <v>452</v>
      </c>
      <c r="AB45" s="129" t="s">
        <v>47</v>
      </c>
      <c r="AC45" s="129" t="s">
        <v>47</v>
      </c>
      <c r="AD45" s="129" t="s">
        <v>47</v>
      </c>
      <c r="AE45" s="134"/>
    </row>
    <row r="46" spans="1:31" s="135" customFormat="1" ht="156" customHeight="1">
      <c r="A46" s="129" t="s">
        <v>25</v>
      </c>
      <c r="B46" s="129" t="s">
        <v>379</v>
      </c>
      <c r="C46" s="129" t="s">
        <v>210</v>
      </c>
      <c r="D46" s="129" t="s">
        <v>211</v>
      </c>
      <c r="E46" s="129" t="s">
        <v>52</v>
      </c>
      <c r="F46" s="129">
        <v>39417710</v>
      </c>
      <c r="G46" s="130" t="s">
        <v>802</v>
      </c>
      <c r="H46" s="92" t="s">
        <v>212</v>
      </c>
      <c r="I46" s="129">
        <v>3154681386</v>
      </c>
      <c r="J46" s="131">
        <v>44986</v>
      </c>
      <c r="K46" s="131">
        <v>44986</v>
      </c>
      <c r="L46" s="129" t="s">
        <v>396</v>
      </c>
      <c r="M46" s="131">
        <v>45046</v>
      </c>
      <c r="N46" s="129">
        <f t="shared" si="0"/>
        <v>60</v>
      </c>
      <c r="O46" s="132">
        <v>9492000</v>
      </c>
      <c r="P46" s="133">
        <f t="shared" si="1"/>
        <v>1</v>
      </c>
      <c r="Q46" s="96">
        <v>9492000</v>
      </c>
      <c r="R46" s="96">
        <f t="shared" si="2"/>
        <v>0</v>
      </c>
      <c r="S46" s="129" t="s">
        <v>200</v>
      </c>
      <c r="T46" s="129" t="s">
        <v>201</v>
      </c>
      <c r="U46" s="132">
        <v>4746000</v>
      </c>
      <c r="V46" s="129" t="s">
        <v>82</v>
      </c>
      <c r="W46" s="129" t="s">
        <v>49</v>
      </c>
      <c r="X46" s="131">
        <v>44986</v>
      </c>
      <c r="Y46" s="92" t="s">
        <v>400</v>
      </c>
      <c r="Z46" s="131">
        <v>44999</v>
      </c>
      <c r="AA46" s="92" t="s">
        <v>453</v>
      </c>
      <c r="AB46" s="129" t="s">
        <v>47</v>
      </c>
      <c r="AC46" s="129" t="s">
        <v>47</v>
      </c>
      <c r="AD46" s="129" t="s">
        <v>47</v>
      </c>
      <c r="AE46" s="134"/>
    </row>
    <row r="47" spans="1:31" s="135" customFormat="1" ht="148.5" customHeight="1">
      <c r="A47" s="129" t="s">
        <v>25</v>
      </c>
      <c r="B47" s="129" t="s">
        <v>380</v>
      </c>
      <c r="C47" s="129" t="s">
        <v>215</v>
      </c>
      <c r="D47" s="129" t="s">
        <v>216</v>
      </c>
      <c r="E47" s="129" t="s">
        <v>52</v>
      </c>
      <c r="F47" s="129">
        <v>42888981</v>
      </c>
      <c r="G47" s="130" t="s">
        <v>802</v>
      </c>
      <c r="H47" s="92" t="s">
        <v>401</v>
      </c>
      <c r="I47" s="129">
        <v>3206687471</v>
      </c>
      <c r="J47" s="131">
        <v>44986</v>
      </c>
      <c r="K47" s="131">
        <v>44986</v>
      </c>
      <c r="L47" s="129" t="s">
        <v>396</v>
      </c>
      <c r="M47" s="131">
        <v>45046</v>
      </c>
      <c r="N47" s="129">
        <f t="shared" si="0"/>
        <v>60</v>
      </c>
      <c r="O47" s="132">
        <v>10445379</v>
      </c>
      <c r="P47" s="133">
        <f t="shared" si="1"/>
        <v>0.99999990426388552</v>
      </c>
      <c r="Q47" s="96">
        <v>10445378</v>
      </c>
      <c r="R47" s="96">
        <f t="shared" si="2"/>
        <v>1</v>
      </c>
      <c r="S47" s="129" t="s">
        <v>200</v>
      </c>
      <c r="T47" s="129" t="s">
        <v>201</v>
      </c>
      <c r="U47" s="132">
        <v>5222689</v>
      </c>
      <c r="V47" s="129" t="s">
        <v>327</v>
      </c>
      <c r="W47" s="129" t="s">
        <v>49</v>
      </c>
      <c r="X47" s="131">
        <v>44986</v>
      </c>
      <c r="Y47" s="92" t="s">
        <v>402</v>
      </c>
      <c r="Z47" s="131">
        <v>44999</v>
      </c>
      <c r="AA47" s="92" t="s">
        <v>454</v>
      </c>
      <c r="AB47" s="129" t="s">
        <v>47</v>
      </c>
      <c r="AC47" s="129" t="s">
        <v>47</v>
      </c>
      <c r="AD47" s="129" t="s">
        <v>47</v>
      </c>
      <c r="AE47" s="134"/>
    </row>
    <row r="48" spans="1:31" s="135" customFormat="1" ht="127.5">
      <c r="A48" s="129" t="s">
        <v>25</v>
      </c>
      <c r="B48" s="129" t="s">
        <v>381</v>
      </c>
      <c r="C48" s="129" t="s">
        <v>219</v>
      </c>
      <c r="D48" s="129" t="s">
        <v>220</v>
      </c>
      <c r="E48" s="129" t="s">
        <v>52</v>
      </c>
      <c r="F48" s="129">
        <v>1040325027</v>
      </c>
      <c r="G48" s="130" t="s">
        <v>802</v>
      </c>
      <c r="H48" s="92" t="s">
        <v>221</v>
      </c>
      <c r="I48" s="129">
        <v>3017691274</v>
      </c>
      <c r="J48" s="131">
        <v>44987</v>
      </c>
      <c r="K48" s="131">
        <v>44987</v>
      </c>
      <c r="L48" s="129" t="s">
        <v>396</v>
      </c>
      <c r="M48" s="131">
        <v>45046</v>
      </c>
      <c r="N48" s="129">
        <f t="shared" si="0"/>
        <v>59</v>
      </c>
      <c r="O48" s="132">
        <v>10097198</v>
      </c>
      <c r="P48" s="133">
        <f t="shared" si="1"/>
        <v>1</v>
      </c>
      <c r="Q48" s="96">
        <v>10097198</v>
      </c>
      <c r="R48" s="96">
        <f t="shared" si="2"/>
        <v>0</v>
      </c>
      <c r="S48" s="129" t="s">
        <v>200</v>
      </c>
      <c r="T48" s="129" t="s">
        <v>201</v>
      </c>
      <c r="U48" s="132">
        <v>5222688</v>
      </c>
      <c r="V48" s="129" t="s">
        <v>82</v>
      </c>
      <c r="W48" s="129" t="s">
        <v>49</v>
      </c>
      <c r="X48" s="131">
        <v>44987</v>
      </c>
      <c r="Y48" s="92" t="s">
        <v>403</v>
      </c>
      <c r="Z48" s="129" t="s">
        <v>456</v>
      </c>
      <c r="AA48" s="92" t="s">
        <v>455</v>
      </c>
      <c r="AB48" s="129" t="s">
        <v>47</v>
      </c>
      <c r="AC48" s="129" t="s">
        <v>47</v>
      </c>
      <c r="AD48" s="129" t="s">
        <v>47</v>
      </c>
      <c r="AE48" s="134"/>
    </row>
    <row r="49" spans="1:31" s="135" customFormat="1" ht="165" customHeight="1">
      <c r="A49" s="129" t="s">
        <v>25</v>
      </c>
      <c r="B49" s="129" t="s">
        <v>382</v>
      </c>
      <c r="C49" s="129" t="s">
        <v>223</v>
      </c>
      <c r="D49" s="129" t="s">
        <v>224</v>
      </c>
      <c r="E49" s="129" t="s">
        <v>52</v>
      </c>
      <c r="F49" s="129">
        <v>1035429272</v>
      </c>
      <c r="G49" s="130" t="s">
        <v>802</v>
      </c>
      <c r="H49" s="92" t="s">
        <v>225</v>
      </c>
      <c r="I49" s="129">
        <v>3178868979</v>
      </c>
      <c r="J49" s="131">
        <v>44986</v>
      </c>
      <c r="K49" s="131">
        <v>44986</v>
      </c>
      <c r="L49" s="129" t="s">
        <v>396</v>
      </c>
      <c r="M49" s="131">
        <v>45046</v>
      </c>
      <c r="N49" s="129">
        <f t="shared" si="0"/>
        <v>60</v>
      </c>
      <c r="O49" s="132">
        <v>10445379</v>
      </c>
      <c r="P49" s="133">
        <f t="shared" si="1"/>
        <v>0.99999990426388552</v>
      </c>
      <c r="Q49" s="96">
        <v>10445378</v>
      </c>
      <c r="R49" s="96">
        <f t="shared" si="2"/>
        <v>1</v>
      </c>
      <c r="S49" s="129" t="s">
        <v>200</v>
      </c>
      <c r="T49" s="129" t="s">
        <v>201</v>
      </c>
      <c r="U49" s="132">
        <v>5222689</v>
      </c>
      <c r="V49" s="129" t="s">
        <v>48</v>
      </c>
      <c r="W49" s="129" t="s">
        <v>49</v>
      </c>
      <c r="X49" s="131">
        <v>44986</v>
      </c>
      <c r="Y49" s="92" t="s">
        <v>404</v>
      </c>
      <c r="Z49" s="131">
        <v>45008</v>
      </c>
      <c r="AA49" s="92" t="s">
        <v>457</v>
      </c>
      <c r="AB49" s="129" t="s">
        <v>47</v>
      </c>
      <c r="AC49" s="129" t="s">
        <v>47</v>
      </c>
      <c r="AD49" s="129" t="s">
        <v>47</v>
      </c>
      <c r="AE49" s="134"/>
    </row>
    <row r="50" spans="1:31" s="135" customFormat="1" ht="187.5" customHeight="1">
      <c r="A50" s="129" t="s">
        <v>25</v>
      </c>
      <c r="B50" s="129" t="s">
        <v>383</v>
      </c>
      <c r="C50" s="129" t="s">
        <v>227</v>
      </c>
      <c r="D50" s="129" t="s">
        <v>228</v>
      </c>
      <c r="E50" s="129" t="s">
        <v>52</v>
      </c>
      <c r="F50" s="129">
        <v>43977239</v>
      </c>
      <c r="G50" s="130" t="s">
        <v>802</v>
      </c>
      <c r="H50" s="92" t="s">
        <v>229</v>
      </c>
      <c r="I50" s="129">
        <v>3046515563</v>
      </c>
      <c r="J50" s="131">
        <v>44986</v>
      </c>
      <c r="K50" s="131">
        <v>44986</v>
      </c>
      <c r="L50" s="129" t="s">
        <v>396</v>
      </c>
      <c r="M50" s="131">
        <v>45046</v>
      </c>
      <c r="N50" s="95">
        <f>M50-K50</f>
        <v>60</v>
      </c>
      <c r="O50" s="132">
        <v>10271288</v>
      </c>
      <c r="P50" s="133">
        <f t="shared" si="1"/>
        <v>1</v>
      </c>
      <c r="Q50" s="96">
        <v>10271288</v>
      </c>
      <c r="R50" s="96">
        <f t="shared" si="2"/>
        <v>0</v>
      </c>
      <c r="S50" s="129" t="s">
        <v>200</v>
      </c>
      <c r="T50" s="129" t="s">
        <v>201</v>
      </c>
      <c r="U50" s="132">
        <v>5222689</v>
      </c>
      <c r="V50" s="129" t="s">
        <v>82</v>
      </c>
      <c r="W50" s="129" t="s">
        <v>49</v>
      </c>
      <c r="X50" s="131">
        <v>44986</v>
      </c>
      <c r="Y50" s="92" t="s">
        <v>406</v>
      </c>
      <c r="Z50" s="131">
        <v>45008</v>
      </c>
      <c r="AA50" s="92" t="s">
        <v>458</v>
      </c>
      <c r="AB50" s="129" t="s">
        <v>47</v>
      </c>
      <c r="AC50" s="129" t="s">
        <v>47</v>
      </c>
      <c r="AD50" s="129" t="s">
        <v>47</v>
      </c>
      <c r="AE50" s="134"/>
    </row>
    <row r="51" spans="1:31" s="135" customFormat="1" ht="169.5" customHeight="1">
      <c r="A51" s="129" t="s">
        <v>25</v>
      </c>
      <c r="B51" s="129" t="s">
        <v>384</v>
      </c>
      <c r="C51" s="129" t="s">
        <v>407</v>
      </c>
      <c r="D51" s="129" t="s">
        <v>236</v>
      </c>
      <c r="E51" s="129" t="s">
        <v>52</v>
      </c>
      <c r="F51" s="129">
        <v>71222440</v>
      </c>
      <c r="G51" s="130" t="s">
        <v>802</v>
      </c>
      <c r="H51" s="92" t="s">
        <v>237</v>
      </c>
      <c r="I51" s="129">
        <v>6045706319</v>
      </c>
      <c r="J51" s="131">
        <v>44986</v>
      </c>
      <c r="K51" s="131">
        <v>44986</v>
      </c>
      <c r="L51" s="129" t="s">
        <v>396</v>
      </c>
      <c r="M51" s="131">
        <v>45046</v>
      </c>
      <c r="N51" s="129">
        <f t="shared" si="0"/>
        <v>60</v>
      </c>
      <c r="O51" s="132">
        <v>7596640</v>
      </c>
      <c r="P51" s="133">
        <f t="shared" si="1"/>
        <v>0.983333289454285</v>
      </c>
      <c r="Q51" s="96">
        <v>7470029</v>
      </c>
      <c r="R51" s="96">
        <f t="shared" si="2"/>
        <v>126611</v>
      </c>
      <c r="S51" s="129" t="s">
        <v>200</v>
      </c>
      <c r="T51" s="129" t="s">
        <v>201</v>
      </c>
      <c r="U51" s="132">
        <v>3798320</v>
      </c>
      <c r="V51" s="129" t="s">
        <v>82</v>
      </c>
      <c r="W51" s="129" t="s">
        <v>49</v>
      </c>
      <c r="X51" s="131">
        <v>44986</v>
      </c>
      <c r="Y51" s="92" t="s">
        <v>408</v>
      </c>
      <c r="Z51" s="131">
        <v>45008</v>
      </c>
      <c r="AA51" s="92" t="s">
        <v>459</v>
      </c>
      <c r="AB51" s="129" t="s">
        <v>47</v>
      </c>
      <c r="AC51" s="129" t="s">
        <v>47</v>
      </c>
      <c r="AD51" s="129" t="s">
        <v>47</v>
      </c>
      <c r="AE51" s="134"/>
    </row>
    <row r="52" spans="1:31" s="135" customFormat="1" ht="120" customHeight="1">
      <c r="A52" s="129" t="s">
        <v>25</v>
      </c>
      <c r="B52" s="129" t="s">
        <v>385</v>
      </c>
      <c r="C52" s="129" t="s">
        <v>235</v>
      </c>
      <c r="D52" s="129" t="s">
        <v>244</v>
      </c>
      <c r="E52" s="129" t="s">
        <v>52</v>
      </c>
      <c r="F52" s="129">
        <v>21446909</v>
      </c>
      <c r="G52" s="130" t="s">
        <v>802</v>
      </c>
      <c r="H52" s="92" t="s">
        <v>245</v>
      </c>
      <c r="I52" s="129">
        <v>3053205277</v>
      </c>
      <c r="J52" s="131">
        <v>44986</v>
      </c>
      <c r="K52" s="131">
        <v>44986</v>
      </c>
      <c r="L52" s="129" t="s">
        <v>396</v>
      </c>
      <c r="M52" s="131">
        <v>45046</v>
      </c>
      <c r="N52" s="129">
        <f t="shared" si="0"/>
        <v>60</v>
      </c>
      <c r="O52" s="132">
        <v>7596640</v>
      </c>
      <c r="P52" s="133">
        <f t="shared" si="1"/>
        <v>0.98333315781714026</v>
      </c>
      <c r="Q52" s="96">
        <v>7470028</v>
      </c>
      <c r="R52" s="96">
        <f t="shared" si="2"/>
        <v>126612</v>
      </c>
      <c r="S52" s="129" t="s">
        <v>200</v>
      </c>
      <c r="T52" s="129" t="s">
        <v>201</v>
      </c>
      <c r="U52" s="132">
        <v>3798320</v>
      </c>
      <c r="V52" s="129" t="s">
        <v>82</v>
      </c>
      <c r="W52" s="129" t="s">
        <v>49</v>
      </c>
      <c r="X52" s="131">
        <v>44986</v>
      </c>
      <c r="Y52" s="92" t="s">
        <v>409</v>
      </c>
      <c r="Z52" s="131">
        <v>45008</v>
      </c>
      <c r="AA52" s="92" t="s">
        <v>460</v>
      </c>
      <c r="AB52" s="129" t="s">
        <v>47</v>
      </c>
      <c r="AC52" s="129" t="s">
        <v>47</v>
      </c>
      <c r="AD52" s="129" t="s">
        <v>47</v>
      </c>
      <c r="AE52" s="134"/>
    </row>
    <row r="53" spans="1:31" s="51" customFormat="1" ht="123" customHeight="1">
      <c r="A53" s="47" t="s">
        <v>25</v>
      </c>
      <c r="B53" s="47" t="s">
        <v>386</v>
      </c>
      <c r="C53" s="125" t="s">
        <v>410</v>
      </c>
      <c r="D53" s="47" t="s">
        <v>411</v>
      </c>
      <c r="E53" s="47" t="s">
        <v>43</v>
      </c>
      <c r="F53" s="47">
        <v>901676162</v>
      </c>
      <c r="G53" s="47" t="s">
        <v>801</v>
      </c>
      <c r="H53" s="49" t="s">
        <v>412</v>
      </c>
      <c r="I53" s="47">
        <v>3104313865</v>
      </c>
      <c r="J53" s="61">
        <v>44986</v>
      </c>
      <c r="K53" s="61">
        <v>44986</v>
      </c>
      <c r="L53" s="47" t="s">
        <v>396</v>
      </c>
      <c r="M53" s="61">
        <v>45290</v>
      </c>
      <c r="N53" s="47">
        <f t="shared" si="0"/>
        <v>304</v>
      </c>
      <c r="O53" s="70">
        <v>60000000</v>
      </c>
      <c r="P53" s="69">
        <f t="shared" si="1"/>
        <v>0.5</v>
      </c>
      <c r="Q53" s="76">
        <v>30000000</v>
      </c>
      <c r="R53" s="76">
        <f t="shared" si="2"/>
        <v>30000000</v>
      </c>
      <c r="S53" s="47" t="s">
        <v>46</v>
      </c>
      <c r="T53" s="47" t="s">
        <v>47</v>
      </c>
      <c r="U53" s="70">
        <v>6000000</v>
      </c>
      <c r="V53" s="47" t="s">
        <v>48</v>
      </c>
      <c r="W53" s="47" t="s">
        <v>49</v>
      </c>
      <c r="X53" s="61">
        <v>44986</v>
      </c>
      <c r="Y53" s="49" t="s">
        <v>413</v>
      </c>
      <c r="Z53" s="61">
        <v>45008</v>
      </c>
      <c r="AA53" s="49" t="s">
        <v>461</v>
      </c>
      <c r="AB53" s="47" t="s">
        <v>47</v>
      </c>
      <c r="AC53" s="47" t="s">
        <v>47</v>
      </c>
      <c r="AD53" s="47" t="s">
        <v>47</v>
      </c>
      <c r="AE53" s="32"/>
    </row>
    <row r="54" spans="1:31" s="135" customFormat="1" ht="169.5" customHeight="1">
      <c r="A54" s="129" t="s">
        <v>25</v>
      </c>
      <c r="B54" s="129" t="s">
        <v>387</v>
      </c>
      <c r="C54" s="129" t="s">
        <v>414</v>
      </c>
      <c r="D54" s="129" t="s">
        <v>415</v>
      </c>
      <c r="E54" s="129" t="s">
        <v>52</v>
      </c>
      <c r="F54" s="129">
        <v>1035436908</v>
      </c>
      <c r="G54" s="130" t="s">
        <v>802</v>
      </c>
      <c r="H54" s="92" t="s">
        <v>416</v>
      </c>
      <c r="I54" s="129">
        <v>3138376768</v>
      </c>
      <c r="J54" s="131">
        <v>44986</v>
      </c>
      <c r="K54" s="131">
        <v>44986</v>
      </c>
      <c r="L54" s="129" t="s">
        <v>396</v>
      </c>
      <c r="M54" s="131">
        <v>45046</v>
      </c>
      <c r="N54" s="129">
        <f t="shared" si="0"/>
        <v>60</v>
      </c>
      <c r="O54" s="132">
        <v>4747898</v>
      </c>
      <c r="P54" s="133">
        <f t="shared" si="1"/>
        <v>0.98333325610617583</v>
      </c>
      <c r="Q54" s="96">
        <v>4668766</v>
      </c>
      <c r="R54" s="96">
        <f t="shared" si="2"/>
        <v>79132</v>
      </c>
      <c r="S54" s="129" t="s">
        <v>200</v>
      </c>
      <c r="T54" s="129" t="s">
        <v>201</v>
      </c>
      <c r="U54" s="132">
        <v>2373949</v>
      </c>
      <c r="V54" s="129" t="s">
        <v>82</v>
      </c>
      <c r="W54" s="129" t="s">
        <v>49</v>
      </c>
      <c r="X54" s="131">
        <v>44986</v>
      </c>
      <c r="Y54" s="92" t="s">
        <v>417</v>
      </c>
      <c r="Z54" s="131">
        <v>45008</v>
      </c>
      <c r="AA54" s="92" t="s">
        <v>462</v>
      </c>
      <c r="AB54" s="129" t="s">
        <v>47</v>
      </c>
      <c r="AC54" s="129" t="s">
        <v>47</v>
      </c>
      <c r="AD54" s="129" t="s">
        <v>47</v>
      </c>
      <c r="AE54" s="134"/>
    </row>
    <row r="55" spans="1:31" s="51" customFormat="1" ht="188.25" customHeight="1">
      <c r="A55" s="47" t="s">
        <v>25</v>
      </c>
      <c r="B55" s="47" t="s">
        <v>395</v>
      </c>
      <c r="C55" s="47" t="s">
        <v>291</v>
      </c>
      <c r="D55" s="47" t="s">
        <v>291</v>
      </c>
      <c r="E55" s="47" t="s">
        <v>291</v>
      </c>
      <c r="F55" s="47" t="s">
        <v>291</v>
      </c>
      <c r="G55" s="72" t="s">
        <v>802</v>
      </c>
      <c r="H55" s="47" t="s">
        <v>291</v>
      </c>
      <c r="I55" s="47" t="s">
        <v>291</v>
      </c>
      <c r="J55" s="47" t="s">
        <v>291</v>
      </c>
      <c r="K55" s="47" t="s">
        <v>291</v>
      </c>
      <c r="L55" s="47" t="s">
        <v>291</v>
      </c>
      <c r="M55" s="47" t="s">
        <v>291</v>
      </c>
      <c r="N55" s="47" t="s">
        <v>291</v>
      </c>
      <c r="O55" s="47" t="s">
        <v>291</v>
      </c>
      <c r="P55" s="69" t="e">
        <f t="shared" si="1"/>
        <v>#VALUE!</v>
      </c>
      <c r="Q55" s="76"/>
      <c r="R55" s="76" t="e">
        <f t="shared" si="2"/>
        <v>#VALUE!</v>
      </c>
      <c r="S55" s="47" t="s">
        <v>291</v>
      </c>
      <c r="T55" s="47" t="s">
        <v>291</v>
      </c>
      <c r="U55" s="47" t="s">
        <v>291</v>
      </c>
      <c r="V55" s="47" t="s">
        <v>291</v>
      </c>
      <c r="W55" s="47" t="s">
        <v>291</v>
      </c>
      <c r="X55" s="47" t="s">
        <v>291</v>
      </c>
      <c r="Y55" s="47" t="s">
        <v>291</v>
      </c>
      <c r="Z55" s="47" t="s">
        <v>291</v>
      </c>
      <c r="AA55" s="47" t="s">
        <v>291</v>
      </c>
      <c r="AB55" s="47" t="s">
        <v>47</v>
      </c>
      <c r="AC55" s="47" t="s">
        <v>47</v>
      </c>
      <c r="AD55" s="47" t="s">
        <v>47</v>
      </c>
      <c r="AE55" s="32"/>
    </row>
    <row r="56" spans="1:31" s="51" customFormat="1" ht="180.75" customHeight="1">
      <c r="A56" s="47" t="s">
        <v>25</v>
      </c>
      <c r="B56" s="47" t="s">
        <v>469</v>
      </c>
      <c r="C56" s="125" t="s">
        <v>505</v>
      </c>
      <c r="D56" s="47" t="s">
        <v>506</v>
      </c>
      <c r="E56" s="47" t="s">
        <v>52</v>
      </c>
      <c r="F56" s="47">
        <v>22217658</v>
      </c>
      <c r="G56" s="72" t="s">
        <v>802</v>
      </c>
      <c r="H56" s="49" t="s">
        <v>507</v>
      </c>
      <c r="I56" s="47">
        <v>3207338799</v>
      </c>
      <c r="J56" s="61">
        <v>45012</v>
      </c>
      <c r="K56" s="61">
        <v>45012</v>
      </c>
      <c r="L56" s="47" t="s">
        <v>396</v>
      </c>
      <c r="M56" s="61">
        <v>45275</v>
      </c>
      <c r="N56" s="47">
        <f t="shared" si="0"/>
        <v>263</v>
      </c>
      <c r="O56" s="70">
        <v>69429412</v>
      </c>
      <c r="P56" s="69">
        <f t="shared" si="1"/>
        <v>0.49340381854306931</v>
      </c>
      <c r="Q56" s="76">
        <v>34256737</v>
      </c>
      <c r="R56" s="76">
        <f t="shared" si="2"/>
        <v>35172675</v>
      </c>
      <c r="S56" s="47" t="s">
        <v>508</v>
      </c>
      <c r="T56" s="47" t="s">
        <v>509</v>
      </c>
      <c r="U56" s="70">
        <v>8042016</v>
      </c>
      <c r="V56" s="47" t="s">
        <v>82</v>
      </c>
      <c r="W56" s="47" t="s">
        <v>49</v>
      </c>
      <c r="X56" s="61">
        <v>45012</v>
      </c>
      <c r="Y56" s="49" t="s">
        <v>510</v>
      </c>
      <c r="Z56" s="61">
        <v>45019</v>
      </c>
      <c r="AA56" s="49" t="s">
        <v>511</v>
      </c>
      <c r="AB56" s="47" t="s">
        <v>47</v>
      </c>
      <c r="AC56" s="75">
        <v>3049200</v>
      </c>
      <c r="AD56" s="47" t="s">
        <v>47</v>
      </c>
      <c r="AE56" s="32"/>
    </row>
    <row r="57" spans="1:31" s="51" customFormat="1" ht="185.25" customHeight="1">
      <c r="A57" s="47" t="s">
        <v>25</v>
      </c>
      <c r="B57" s="47" t="s">
        <v>470</v>
      </c>
      <c r="C57" s="47" t="s">
        <v>512</v>
      </c>
      <c r="D57" s="47" t="s">
        <v>513</v>
      </c>
      <c r="E57" s="47" t="s">
        <v>52</v>
      </c>
      <c r="F57" s="47">
        <v>43617322</v>
      </c>
      <c r="G57" s="72" t="s">
        <v>802</v>
      </c>
      <c r="H57" s="49" t="s">
        <v>514</v>
      </c>
      <c r="I57" s="47">
        <v>3216485691</v>
      </c>
      <c r="J57" s="61">
        <v>45001</v>
      </c>
      <c r="K57" s="61">
        <v>45001</v>
      </c>
      <c r="L57" s="47" t="s">
        <v>396</v>
      </c>
      <c r="M57" s="61">
        <v>45275</v>
      </c>
      <c r="N57" s="47">
        <f t="shared" si="0"/>
        <v>274</v>
      </c>
      <c r="O57" s="70">
        <v>27000000</v>
      </c>
      <c r="P57" s="69">
        <f t="shared" si="1"/>
        <v>0.48148148148148145</v>
      </c>
      <c r="Q57" s="76">
        <v>13000000</v>
      </c>
      <c r="R57" s="76">
        <f t="shared" si="2"/>
        <v>14000000</v>
      </c>
      <c r="S57" s="47" t="s">
        <v>508</v>
      </c>
      <c r="T57" s="47" t="s">
        <v>509</v>
      </c>
      <c r="U57" s="70">
        <v>3000000</v>
      </c>
      <c r="V57" s="47" t="s">
        <v>327</v>
      </c>
      <c r="W57" s="47" t="s">
        <v>49</v>
      </c>
      <c r="X57" s="61">
        <v>45001</v>
      </c>
      <c r="Y57" s="49" t="s">
        <v>515</v>
      </c>
      <c r="Z57" s="61">
        <v>45026</v>
      </c>
      <c r="AA57" s="49" t="s">
        <v>516</v>
      </c>
      <c r="AB57" s="47" t="s">
        <v>47</v>
      </c>
      <c r="AC57" s="47" t="s">
        <v>47</v>
      </c>
      <c r="AD57" s="47" t="s">
        <v>47</v>
      </c>
      <c r="AE57" s="32"/>
    </row>
    <row r="58" spans="1:31" s="135" customFormat="1" ht="136.5" customHeight="1">
      <c r="A58" s="129" t="s">
        <v>25</v>
      </c>
      <c r="B58" s="129" t="s">
        <v>471</v>
      </c>
      <c r="C58" s="145" t="s">
        <v>517</v>
      </c>
      <c r="D58" s="129" t="s">
        <v>518</v>
      </c>
      <c r="E58" s="129" t="s">
        <v>43</v>
      </c>
      <c r="F58" s="129">
        <v>900555710</v>
      </c>
      <c r="G58" s="129" t="s">
        <v>801</v>
      </c>
      <c r="H58" s="92" t="s">
        <v>519</v>
      </c>
      <c r="I58" s="129">
        <v>3012132803</v>
      </c>
      <c r="J58" s="131">
        <v>45026</v>
      </c>
      <c r="K58" s="131">
        <v>45026</v>
      </c>
      <c r="L58" s="129" t="s">
        <v>396</v>
      </c>
      <c r="M58" s="131">
        <v>45168</v>
      </c>
      <c r="N58" s="129">
        <f>M58-K58</f>
        <v>142</v>
      </c>
      <c r="O58" s="132">
        <v>273890400</v>
      </c>
      <c r="P58" s="133">
        <f t="shared" si="1"/>
        <v>0.84197080291970805</v>
      </c>
      <c r="Q58" s="96">
        <v>230607720</v>
      </c>
      <c r="R58" s="96">
        <f t="shared" si="2"/>
        <v>43282680</v>
      </c>
      <c r="S58" s="129" t="s">
        <v>508</v>
      </c>
      <c r="T58" s="129" t="s">
        <v>509</v>
      </c>
      <c r="U58" s="132" t="s">
        <v>47</v>
      </c>
      <c r="V58" s="129" t="s">
        <v>61</v>
      </c>
      <c r="W58" s="129" t="s">
        <v>730</v>
      </c>
      <c r="X58" s="131">
        <v>45016</v>
      </c>
      <c r="Y58" s="92" t="s">
        <v>667</v>
      </c>
      <c r="Z58" s="129" t="s">
        <v>47</v>
      </c>
      <c r="AA58" s="129" t="s">
        <v>47</v>
      </c>
      <c r="AB58" s="129" t="s">
        <v>47</v>
      </c>
      <c r="AC58" s="129" t="s">
        <v>47</v>
      </c>
      <c r="AD58" s="129" t="s">
        <v>47</v>
      </c>
      <c r="AE58" s="134"/>
    </row>
    <row r="59" spans="1:31" s="135" customFormat="1" ht="127.5">
      <c r="A59" s="129" t="s">
        <v>25</v>
      </c>
      <c r="B59" s="129" t="s">
        <v>472</v>
      </c>
      <c r="C59" s="145" t="s">
        <v>520</v>
      </c>
      <c r="D59" s="129" t="s">
        <v>96</v>
      </c>
      <c r="E59" s="129" t="s">
        <v>52</v>
      </c>
      <c r="F59" s="129">
        <v>44007378</v>
      </c>
      <c r="G59" s="130" t="s">
        <v>802</v>
      </c>
      <c r="H59" s="92" t="s">
        <v>143</v>
      </c>
      <c r="I59" s="129">
        <v>3148884323</v>
      </c>
      <c r="J59" s="131">
        <v>45002</v>
      </c>
      <c r="K59" s="131">
        <v>45003</v>
      </c>
      <c r="L59" s="129" t="s">
        <v>396</v>
      </c>
      <c r="M59" s="131">
        <v>45046</v>
      </c>
      <c r="N59" s="129">
        <f t="shared" si="0"/>
        <v>43</v>
      </c>
      <c r="O59" s="132">
        <v>5444259</v>
      </c>
      <c r="P59" s="133">
        <f t="shared" si="1"/>
        <v>1</v>
      </c>
      <c r="Q59" s="96">
        <v>5444259</v>
      </c>
      <c r="R59" s="96">
        <f t="shared" si="2"/>
        <v>0</v>
      </c>
      <c r="S59" s="129" t="s">
        <v>508</v>
      </c>
      <c r="T59" s="129" t="s">
        <v>509</v>
      </c>
      <c r="U59" s="132">
        <v>3798319</v>
      </c>
      <c r="V59" s="129" t="s">
        <v>82</v>
      </c>
      <c r="W59" s="129" t="s">
        <v>49</v>
      </c>
      <c r="X59" s="131">
        <v>45002</v>
      </c>
      <c r="Y59" s="92" t="s">
        <v>521</v>
      </c>
      <c r="Z59" s="131">
        <v>45026</v>
      </c>
      <c r="AA59" s="92" t="s">
        <v>534</v>
      </c>
      <c r="AB59" s="129" t="s">
        <v>47</v>
      </c>
      <c r="AC59" s="129" t="s">
        <v>47</v>
      </c>
      <c r="AD59" s="129" t="s">
        <v>47</v>
      </c>
      <c r="AE59" s="134"/>
    </row>
    <row r="60" spans="1:31" s="51" customFormat="1" ht="127.5">
      <c r="A60" s="47" t="s">
        <v>25</v>
      </c>
      <c r="B60" s="47" t="s">
        <v>473</v>
      </c>
      <c r="C60" s="47" t="s">
        <v>522</v>
      </c>
      <c r="D60" s="47" t="s">
        <v>523</v>
      </c>
      <c r="E60" s="47" t="s">
        <v>52</v>
      </c>
      <c r="F60" s="47">
        <v>32140926</v>
      </c>
      <c r="G60" s="72" t="s">
        <v>802</v>
      </c>
      <c r="H60" s="49" t="s">
        <v>524</v>
      </c>
      <c r="I60" s="47">
        <v>3137354232</v>
      </c>
      <c r="J60" s="61">
        <v>45012</v>
      </c>
      <c r="K60" s="61">
        <v>45012</v>
      </c>
      <c r="L60" s="47" t="s">
        <v>396</v>
      </c>
      <c r="M60" s="61">
        <v>45275</v>
      </c>
      <c r="N60" s="47">
        <f t="shared" si="0"/>
        <v>263</v>
      </c>
      <c r="O60" s="70">
        <v>52663337</v>
      </c>
      <c r="P60" s="69">
        <f t="shared" si="1"/>
        <v>0.36293433133566905</v>
      </c>
      <c r="Q60" s="76">
        <v>19113333</v>
      </c>
      <c r="R60" s="76">
        <f t="shared" si="2"/>
        <v>33550004</v>
      </c>
      <c r="S60" s="47" t="s">
        <v>508</v>
      </c>
      <c r="T60" s="47" t="s">
        <v>509</v>
      </c>
      <c r="U60" s="70">
        <v>6100000</v>
      </c>
      <c r="V60" s="47" t="s">
        <v>82</v>
      </c>
      <c r="W60" s="47" t="s">
        <v>49</v>
      </c>
      <c r="X60" s="61">
        <v>45012</v>
      </c>
      <c r="Y60" s="49" t="s">
        <v>525</v>
      </c>
      <c r="Z60" s="61">
        <v>45019</v>
      </c>
      <c r="AA60" s="49" t="s">
        <v>526</v>
      </c>
      <c r="AB60" s="47" t="s">
        <v>47</v>
      </c>
      <c r="AC60" s="47" t="s">
        <v>47</v>
      </c>
      <c r="AD60" s="47" t="s">
        <v>47</v>
      </c>
      <c r="AE60" s="32"/>
    </row>
    <row r="61" spans="1:31" s="51" customFormat="1" ht="127.5">
      <c r="A61" s="47" t="s">
        <v>25</v>
      </c>
      <c r="B61" s="47" t="s">
        <v>474</v>
      </c>
      <c r="C61" s="126" t="s">
        <v>527</v>
      </c>
      <c r="D61" s="47" t="s">
        <v>298</v>
      </c>
      <c r="E61" s="47" t="s">
        <v>52</v>
      </c>
      <c r="F61" s="47">
        <v>43754615</v>
      </c>
      <c r="G61" s="72" t="s">
        <v>802</v>
      </c>
      <c r="H61" s="49" t="s">
        <v>299</v>
      </c>
      <c r="I61" s="47">
        <v>3004490780</v>
      </c>
      <c r="J61" s="61">
        <v>45012</v>
      </c>
      <c r="K61" s="61">
        <v>45012</v>
      </c>
      <c r="L61" s="47" t="s">
        <v>396</v>
      </c>
      <c r="M61" s="61">
        <v>45275</v>
      </c>
      <c r="N61" s="47">
        <f t="shared" si="0"/>
        <v>263</v>
      </c>
      <c r="O61" s="70">
        <v>52663337</v>
      </c>
      <c r="P61" s="69">
        <f t="shared" si="1"/>
        <v>0.47876443910115307</v>
      </c>
      <c r="Q61" s="76">
        <v>25213333</v>
      </c>
      <c r="R61" s="76">
        <f t="shared" si="2"/>
        <v>27450004</v>
      </c>
      <c r="S61" s="47" t="s">
        <v>508</v>
      </c>
      <c r="T61" s="47" t="s">
        <v>509</v>
      </c>
      <c r="U61" s="70">
        <v>6100000</v>
      </c>
      <c r="V61" s="47" t="s">
        <v>48</v>
      </c>
      <c r="W61" s="47" t="s">
        <v>49</v>
      </c>
      <c r="X61" s="61">
        <v>45012</v>
      </c>
      <c r="Y61" s="49" t="s">
        <v>528</v>
      </c>
      <c r="Z61" s="61">
        <v>45020</v>
      </c>
      <c r="AA61" s="49" t="s">
        <v>529</v>
      </c>
      <c r="AB61" s="47" t="s">
        <v>47</v>
      </c>
      <c r="AC61" s="47" t="s">
        <v>47</v>
      </c>
      <c r="AD61" s="47" t="s">
        <v>47</v>
      </c>
      <c r="AE61" s="32"/>
    </row>
    <row r="62" spans="1:31" s="51" customFormat="1" ht="165" customHeight="1">
      <c r="A62" s="47" t="s">
        <v>25</v>
      </c>
      <c r="B62" s="47" t="s">
        <v>475</v>
      </c>
      <c r="C62" s="47" t="s">
        <v>530</v>
      </c>
      <c r="D62" s="47" t="s">
        <v>296</v>
      </c>
      <c r="E62" s="47" t="s">
        <v>52</v>
      </c>
      <c r="F62" s="47">
        <v>1027890407</v>
      </c>
      <c r="G62" s="72" t="s">
        <v>802</v>
      </c>
      <c r="H62" s="49" t="s">
        <v>531</v>
      </c>
      <c r="I62" s="47">
        <v>3046823578</v>
      </c>
      <c r="J62" s="61">
        <v>45012</v>
      </c>
      <c r="K62" s="61">
        <v>45012</v>
      </c>
      <c r="L62" s="47" t="s">
        <v>396</v>
      </c>
      <c r="M62" s="61">
        <v>45275</v>
      </c>
      <c r="N62" s="47">
        <f t="shared" si="0"/>
        <v>263</v>
      </c>
      <c r="O62" s="70">
        <v>21039216</v>
      </c>
      <c r="P62" s="69">
        <f t="shared" si="1"/>
        <v>0.36293438880992523</v>
      </c>
      <c r="Q62" s="76">
        <v>7635855</v>
      </c>
      <c r="R62" s="76">
        <f t="shared" si="2"/>
        <v>13403361</v>
      </c>
      <c r="S62" s="47" t="s">
        <v>508</v>
      </c>
      <c r="T62" s="47" t="s">
        <v>509</v>
      </c>
      <c r="U62" s="70">
        <v>2436974</v>
      </c>
      <c r="V62" s="47" t="s">
        <v>82</v>
      </c>
      <c r="W62" s="47" t="s">
        <v>49</v>
      </c>
      <c r="X62" s="61">
        <v>45012</v>
      </c>
      <c r="Y62" s="49" t="s">
        <v>532</v>
      </c>
      <c r="Z62" s="61">
        <v>45020</v>
      </c>
      <c r="AA62" s="49" t="s">
        <v>533</v>
      </c>
      <c r="AB62" s="47" t="s">
        <v>47</v>
      </c>
      <c r="AC62" s="47" t="s">
        <v>47</v>
      </c>
      <c r="AD62" s="47" t="s">
        <v>47</v>
      </c>
      <c r="AE62" s="32"/>
    </row>
    <row r="63" spans="1:31" s="51" customFormat="1" ht="180" customHeight="1">
      <c r="A63" s="47" t="s">
        <v>25</v>
      </c>
      <c r="B63" s="47" t="s">
        <v>476</v>
      </c>
      <c r="C63" s="47" t="s">
        <v>535</v>
      </c>
      <c r="D63" s="47" t="s">
        <v>232</v>
      </c>
      <c r="E63" s="47" t="s">
        <v>52</v>
      </c>
      <c r="F63" s="47">
        <v>1020409123</v>
      </c>
      <c r="G63" s="72" t="s">
        <v>802</v>
      </c>
      <c r="H63" s="49" t="s">
        <v>233</v>
      </c>
      <c r="I63" s="47">
        <v>6044099000</v>
      </c>
      <c r="J63" s="61">
        <v>45012</v>
      </c>
      <c r="K63" s="61">
        <v>45012</v>
      </c>
      <c r="L63" s="47" t="s">
        <v>396</v>
      </c>
      <c r="M63" s="61">
        <v>45275</v>
      </c>
      <c r="N63" s="47">
        <f t="shared" si="0"/>
        <v>263</v>
      </c>
      <c r="O63" s="70">
        <v>52663337</v>
      </c>
      <c r="P63" s="69">
        <f t="shared" si="1"/>
        <v>0.36293431234712681</v>
      </c>
      <c r="Q63" s="76">
        <v>19113332</v>
      </c>
      <c r="R63" s="76">
        <f t="shared" si="2"/>
        <v>33550005</v>
      </c>
      <c r="S63" s="47" t="s">
        <v>508</v>
      </c>
      <c r="T63" s="47" t="s">
        <v>509</v>
      </c>
      <c r="U63" s="70">
        <v>6100000</v>
      </c>
      <c r="V63" s="47" t="s">
        <v>327</v>
      </c>
      <c r="W63" s="47" t="s">
        <v>49</v>
      </c>
      <c r="X63" s="61">
        <v>45012</v>
      </c>
      <c r="Y63" s="49" t="s">
        <v>536</v>
      </c>
      <c r="Z63" s="61">
        <v>45020</v>
      </c>
      <c r="AA63" s="49" t="s">
        <v>588</v>
      </c>
      <c r="AB63" s="47" t="s">
        <v>47</v>
      </c>
      <c r="AC63" s="47" t="s">
        <v>47</v>
      </c>
      <c r="AD63" s="47" t="s">
        <v>47</v>
      </c>
      <c r="AE63" s="32"/>
    </row>
    <row r="64" spans="1:31" s="51" customFormat="1" ht="165.75">
      <c r="A64" s="47" t="s">
        <v>25</v>
      </c>
      <c r="B64" s="47" t="s">
        <v>477</v>
      </c>
      <c r="C64" s="125" t="s">
        <v>537</v>
      </c>
      <c r="D64" s="47" t="s">
        <v>538</v>
      </c>
      <c r="E64" s="47" t="s">
        <v>52</v>
      </c>
      <c r="F64" s="47">
        <v>1017147290</v>
      </c>
      <c r="G64" s="72" t="s">
        <v>802</v>
      </c>
      <c r="H64" s="49" t="s">
        <v>539</v>
      </c>
      <c r="I64" s="47">
        <v>3117549822</v>
      </c>
      <c r="J64" s="61">
        <v>45016</v>
      </c>
      <c r="K64" s="61">
        <v>45016</v>
      </c>
      <c r="L64" s="47" t="s">
        <v>396</v>
      </c>
      <c r="M64" s="61">
        <v>45275</v>
      </c>
      <c r="N64" s="47">
        <f t="shared" si="0"/>
        <v>259</v>
      </c>
      <c r="O64" s="70">
        <v>40996857</v>
      </c>
      <c r="P64" s="69">
        <f t="shared" si="1"/>
        <v>0.33666883293029026</v>
      </c>
      <c r="Q64" s="76">
        <v>13802364</v>
      </c>
      <c r="R64" s="76">
        <f t="shared" si="2"/>
        <v>27194493</v>
      </c>
      <c r="S64" s="47" t="s">
        <v>508</v>
      </c>
      <c r="T64" s="47" t="s">
        <v>509</v>
      </c>
      <c r="U64" s="70">
        <v>4823159</v>
      </c>
      <c r="V64" s="47" t="s">
        <v>82</v>
      </c>
      <c r="W64" s="47" t="s">
        <v>49</v>
      </c>
      <c r="X64" s="61">
        <v>45016</v>
      </c>
      <c r="Y64" s="49" t="s">
        <v>540</v>
      </c>
      <c r="Z64" s="61">
        <v>45020</v>
      </c>
      <c r="AA64" s="49" t="s">
        <v>589</v>
      </c>
      <c r="AB64" s="47" t="s">
        <v>47</v>
      </c>
      <c r="AC64" s="47" t="s">
        <v>47</v>
      </c>
      <c r="AD64" s="47" t="s">
        <v>47</v>
      </c>
      <c r="AE64" s="32"/>
    </row>
    <row r="65" spans="1:40" s="51" customFormat="1" ht="165.75">
      <c r="A65" s="47" t="s">
        <v>25</v>
      </c>
      <c r="B65" s="47" t="s">
        <v>478</v>
      </c>
      <c r="C65" s="47" t="s">
        <v>541</v>
      </c>
      <c r="D65" s="47" t="s">
        <v>542</v>
      </c>
      <c r="E65" s="47" t="s">
        <v>52</v>
      </c>
      <c r="F65" s="47">
        <v>1041147238</v>
      </c>
      <c r="G65" s="72" t="s">
        <v>802</v>
      </c>
      <c r="H65" s="49" t="s">
        <v>543</v>
      </c>
      <c r="I65" s="47">
        <v>3007826877</v>
      </c>
      <c r="J65" s="61">
        <v>45016</v>
      </c>
      <c r="K65" s="61">
        <v>45016</v>
      </c>
      <c r="L65" s="47" t="s">
        <v>396</v>
      </c>
      <c r="M65" s="61">
        <v>45275</v>
      </c>
      <c r="N65" s="47">
        <f t="shared" si="0"/>
        <v>259</v>
      </c>
      <c r="O65" s="70">
        <v>40996857</v>
      </c>
      <c r="P65" s="69">
        <f t="shared" si="1"/>
        <v>0.35294120229753223</v>
      </c>
      <c r="Q65" s="76">
        <v>14469480</v>
      </c>
      <c r="R65" s="76">
        <f t="shared" si="2"/>
        <v>26527377</v>
      </c>
      <c r="S65" s="47" t="s">
        <v>508</v>
      </c>
      <c r="T65" s="47" t="s">
        <v>509</v>
      </c>
      <c r="U65" s="70">
        <v>4823159</v>
      </c>
      <c r="V65" s="47" t="s">
        <v>134</v>
      </c>
      <c r="W65" s="47" t="s">
        <v>49</v>
      </c>
      <c r="X65" s="61">
        <v>45016</v>
      </c>
      <c r="Y65" s="49" t="s">
        <v>544</v>
      </c>
      <c r="Z65" s="61">
        <v>45020</v>
      </c>
      <c r="AA65" s="49" t="s">
        <v>590</v>
      </c>
      <c r="AB65" s="47" t="s">
        <v>47</v>
      </c>
      <c r="AC65" s="47" t="s">
        <v>47</v>
      </c>
      <c r="AD65" s="47" t="s">
        <v>47</v>
      </c>
      <c r="AE65" s="32"/>
    </row>
    <row r="66" spans="1:40" s="51" customFormat="1" ht="251.25" customHeight="1">
      <c r="A66" s="47" t="s">
        <v>25</v>
      </c>
      <c r="B66" s="47" t="s">
        <v>479</v>
      </c>
      <c r="C66" s="47" t="s">
        <v>545</v>
      </c>
      <c r="D66" s="47" t="s">
        <v>546</v>
      </c>
      <c r="E66" s="47" t="s">
        <v>52</v>
      </c>
      <c r="F66" s="47">
        <v>1017149438</v>
      </c>
      <c r="G66" s="72" t="s">
        <v>802</v>
      </c>
      <c r="H66" s="49" t="s">
        <v>547</v>
      </c>
      <c r="I66" s="47">
        <v>3142316611</v>
      </c>
      <c r="J66" s="61">
        <v>45016</v>
      </c>
      <c r="K66" s="61">
        <v>45016</v>
      </c>
      <c r="L66" s="47" t="s">
        <v>396</v>
      </c>
      <c r="M66" s="61">
        <v>45275</v>
      </c>
      <c r="N66" s="47">
        <f t="shared" si="0"/>
        <v>259</v>
      </c>
      <c r="O66" s="70">
        <v>40996857</v>
      </c>
      <c r="P66" s="69">
        <f t="shared" si="1"/>
        <v>0.33666883293029026</v>
      </c>
      <c r="Q66" s="76">
        <v>13802364</v>
      </c>
      <c r="R66" s="76">
        <f t="shared" si="2"/>
        <v>27194493</v>
      </c>
      <c r="S66" s="47" t="s">
        <v>508</v>
      </c>
      <c r="T66" s="47" t="s">
        <v>509</v>
      </c>
      <c r="U66" s="70">
        <v>4823159</v>
      </c>
      <c r="V66" s="47" t="s">
        <v>134</v>
      </c>
      <c r="W66" s="47" t="s">
        <v>49</v>
      </c>
      <c r="X66" s="61">
        <v>45016</v>
      </c>
      <c r="Y66" s="49" t="s">
        <v>548</v>
      </c>
      <c r="Z66" s="61">
        <v>45021</v>
      </c>
      <c r="AA66" s="49" t="s">
        <v>591</v>
      </c>
      <c r="AB66" s="47" t="s">
        <v>47</v>
      </c>
      <c r="AC66" s="47" t="s">
        <v>47</v>
      </c>
      <c r="AD66" s="47" t="s">
        <v>47</v>
      </c>
      <c r="AE66" s="32"/>
    </row>
    <row r="67" spans="1:40" s="51" customFormat="1" ht="165.75">
      <c r="A67" s="47" t="s">
        <v>25</v>
      </c>
      <c r="B67" s="47" t="s">
        <v>480</v>
      </c>
      <c r="C67" s="47" t="s">
        <v>549</v>
      </c>
      <c r="D67" s="47" t="s">
        <v>550</v>
      </c>
      <c r="E67" s="47" t="s">
        <v>52</v>
      </c>
      <c r="F67" s="47">
        <v>15297137</v>
      </c>
      <c r="G67" s="72" t="s">
        <v>802</v>
      </c>
      <c r="H67" s="49" t="s">
        <v>551</v>
      </c>
      <c r="I67" s="47">
        <v>3233501173</v>
      </c>
      <c r="J67" s="61">
        <v>45016</v>
      </c>
      <c r="K67" s="61">
        <v>45016</v>
      </c>
      <c r="L67" s="47" t="s">
        <v>396</v>
      </c>
      <c r="M67" s="61">
        <v>45275</v>
      </c>
      <c r="N67" s="47">
        <f t="shared" ref="N67:N130" si="3">M67-K67</f>
        <v>259</v>
      </c>
      <c r="O67" s="70">
        <v>21212137</v>
      </c>
      <c r="P67" s="69">
        <f t="shared" ref="P67:P130" si="4">+Q67/O67</f>
        <v>0.46334784656538847</v>
      </c>
      <c r="Q67" s="76">
        <v>9828598</v>
      </c>
      <c r="R67" s="76">
        <f t="shared" ref="R67:R130" si="5">+O67-Q67</f>
        <v>11383539</v>
      </c>
      <c r="S67" s="47" t="s">
        <v>508</v>
      </c>
      <c r="T67" s="47" t="s">
        <v>509</v>
      </c>
      <c r="U67" s="70">
        <v>2495545</v>
      </c>
      <c r="V67" s="47" t="s">
        <v>61</v>
      </c>
      <c r="W67" s="47" t="s">
        <v>49</v>
      </c>
      <c r="X67" s="61">
        <v>45016</v>
      </c>
      <c r="Y67" s="49" t="s">
        <v>552</v>
      </c>
      <c r="Z67" s="61">
        <v>45021</v>
      </c>
      <c r="AA67" s="49" t="s">
        <v>592</v>
      </c>
      <c r="AB67" s="47" t="s">
        <v>47</v>
      </c>
      <c r="AC67" s="47" t="s">
        <v>47</v>
      </c>
      <c r="AD67" s="47" t="s">
        <v>47</v>
      </c>
      <c r="AE67" s="32"/>
    </row>
    <row r="68" spans="1:40" s="51" customFormat="1" ht="165.75">
      <c r="A68" s="47" t="s">
        <v>25</v>
      </c>
      <c r="B68" s="47" t="s">
        <v>481</v>
      </c>
      <c r="C68" s="47" t="s">
        <v>553</v>
      </c>
      <c r="D68" s="47" t="s">
        <v>554</v>
      </c>
      <c r="E68" s="47" t="s">
        <v>52</v>
      </c>
      <c r="F68" s="47">
        <v>43848160</v>
      </c>
      <c r="G68" s="72" t="s">
        <v>802</v>
      </c>
      <c r="H68" s="49" t="s">
        <v>555</v>
      </c>
      <c r="I68" s="47">
        <v>6048562190</v>
      </c>
      <c r="J68" s="61">
        <v>45016</v>
      </c>
      <c r="K68" s="61">
        <v>45016</v>
      </c>
      <c r="L68" s="47" t="s">
        <v>396</v>
      </c>
      <c r="M68" s="61">
        <v>45275</v>
      </c>
      <c r="N68" s="47">
        <f t="shared" si="3"/>
        <v>259</v>
      </c>
      <c r="O68" s="70">
        <v>21212137</v>
      </c>
      <c r="P68" s="69">
        <f t="shared" si="4"/>
        <v>0.47859675807298435</v>
      </c>
      <c r="Q68" s="76">
        <v>10152060</v>
      </c>
      <c r="R68" s="76">
        <f t="shared" si="5"/>
        <v>11060077</v>
      </c>
      <c r="S68" s="47" t="s">
        <v>508</v>
      </c>
      <c r="T68" s="47" t="s">
        <v>509</v>
      </c>
      <c r="U68" s="70">
        <v>2495545</v>
      </c>
      <c r="V68" s="47" t="s">
        <v>137</v>
      </c>
      <c r="W68" s="47" t="s">
        <v>49</v>
      </c>
      <c r="X68" s="61">
        <v>45016</v>
      </c>
      <c r="Y68" s="49" t="s">
        <v>556</v>
      </c>
      <c r="Z68" s="61">
        <v>45021</v>
      </c>
      <c r="AA68" s="49" t="s">
        <v>593</v>
      </c>
      <c r="AB68" s="47" t="s">
        <v>47</v>
      </c>
      <c r="AC68" s="47" t="s">
        <v>47</v>
      </c>
      <c r="AD68" s="47" t="s">
        <v>47</v>
      </c>
      <c r="AE68" s="32"/>
    </row>
    <row r="69" spans="1:40" s="51" customFormat="1" ht="165.75">
      <c r="A69" s="47" t="s">
        <v>25</v>
      </c>
      <c r="B69" s="47" t="s">
        <v>482</v>
      </c>
      <c r="C69" s="47" t="s">
        <v>557</v>
      </c>
      <c r="D69" s="47" t="s">
        <v>558</v>
      </c>
      <c r="E69" s="47" t="s">
        <v>52</v>
      </c>
      <c r="F69" s="47">
        <v>8033045</v>
      </c>
      <c r="G69" s="72" t="s">
        <v>802</v>
      </c>
      <c r="H69" s="49" t="s">
        <v>559</v>
      </c>
      <c r="I69" s="47">
        <v>3012141814</v>
      </c>
      <c r="J69" s="61">
        <v>45016</v>
      </c>
      <c r="K69" s="61">
        <v>45016</v>
      </c>
      <c r="L69" s="47" t="s">
        <v>396</v>
      </c>
      <c r="M69" s="61">
        <v>45275</v>
      </c>
      <c r="N69" s="47">
        <f t="shared" si="3"/>
        <v>259</v>
      </c>
      <c r="O69" s="70">
        <v>21212137</v>
      </c>
      <c r="P69" s="69">
        <f t="shared" si="4"/>
        <v>0.35366521534346113</v>
      </c>
      <c r="Q69" s="76">
        <v>7501995</v>
      </c>
      <c r="R69" s="76">
        <f t="shared" si="5"/>
        <v>13710142</v>
      </c>
      <c r="S69" s="47" t="s">
        <v>508</v>
      </c>
      <c r="T69" s="47" t="s">
        <v>509</v>
      </c>
      <c r="U69" s="70">
        <v>2495545</v>
      </c>
      <c r="V69" s="47" t="s">
        <v>137</v>
      </c>
      <c r="W69" s="47" t="s">
        <v>49</v>
      </c>
      <c r="X69" s="61">
        <v>45016</v>
      </c>
      <c r="Y69" s="49" t="s">
        <v>560</v>
      </c>
      <c r="Z69" s="61">
        <v>45021</v>
      </c>
      <c r="AA69" s="49" t="s">
        <v>594</v>
      </c>
      <c r="AB69" s="47" t="s">
        <v>47</v>
      </c>
      <c r="AC69" s="47" t="s">
        <v>47</v>
      </c>
      <c r="AD69" s="47" t="s">
        <v>47</v>
      </c>
      <c r="AE69" s="32"/>
    </row>
    <row r="70" spans="1:40" s="51" customFormat="1" ht="165.75">
      <c r="A70" s="47" t="s">
        <v>25</v>
      </c>
      <c r="B70" s="47" t="s">
        <v>483</v>
      </c>
      <c r="C70" s="47" t="s">
        <v>561</v>
      </c>
      <c r="D70" s="47" t="s">
        <v>562</v>
      </c>
      <c r="E70" s="47" t="s">
        <v>52</v>
      </c>
      <c r="F70" s="47">
        <v>21849393</v>
      </c>
      <c r="G70" s="72" t="s">
        <v>802</v>
      </c>
      <c r="H70" s="49" t="s">
        <v>563</v>
      </c>
      <c r="I70" s="47">
        <v>3107459477</v>
      </c>
      <c r="J70" s="61">
        <v>45016</v>
      </c>
      <c r="K70" s="61">
        <v>45016</v>
      </c>
      <c r="L70" s="47" t="s">
        <v>396</v>
      </c>
      <c r="M70" s="61">
        <v>45275</v>
      </c>
      <c r="N70" s="47">
        <f t="shared" si="3"/>
        <v>259</v>
      </c>
      <c r="O70" s="70">
        <v>21212137</v>
      </c>
      <c r="P70" s="69">
        <f t="shared" si="4"/>
        <v>0.46204001039593512</v>
      </c>
      <c r="Q70" s="76">
        <v>9800856</v>
      </c>
      <c r="R70" s="76">
        <f t="shared" si="5"/>
        <v>11411281</v>
      </c>
      <c r="S70" s="47" t="s">
        <v>508</v>
      </c>
      <c r="T70" s="47" t="s">
        <v>509</v>
      </c>
      <c r="U70" s="70">
        <v>2495545</v>
      </c>
      <c r="V70" s="47" t="s">
        <v>134</v>
      </c>
      <c r="W70" s="47" t="s">
        <v>49</v>
      </c>
      <c r="X70" s="61">
        <v>45016</v>
      </c>
      <c r="Y70" s="49" t="s">
        <v>564</v>
      </c>
      <c r="Z70" s="61">
        <v>45021</v>
      </c>
      <c r="AA70" s="49" t="s">
        <v>595</v>
      </c>
      <c r="AB70" s="47" t="s">
        <v>47</v>
      </c>
      <c r="AC70" s="47" t="s">
        <v>47</v>
      </c>
      <c r="AD70" s="47" t="s">
        <v>47</v>
      </c>
      <c r="AE70" s="32"/>
    </row>
    <row r="71" spans="1:40" s="51" customFormat="1" ht="165.75">
      <c r="A71" s="47" t="s">
        <v>25</v>
      </c>
      <c r="B71" s="47" t="s">
        <v>484</v>
      </c>
      <c r="C71" s="47" t="s">
        <v>549</v>
      </c>
      <c r="D71" s="47" t="s">
        <v>565</v>
      </c>
      <c r="E71" s="47" t="s">
        <v>52</v>
      </c>
      <c r="F71" s="47">
        <v>22189132</v>
      </c>
      <c r="G71" s="72" t="s">
        <v>802</v>
      </c>
      <c r="H71" s="49" t="s">
        <v>566</v>
      </c>
      <c r="I71" s="47">
        <v>3135757024</v>
      </c>
      <c r="J71" s="61">
        <v>45016</v>
      </c>
      <c r="K71" s="61">
        <v>45016</v>
      </c>
      <c r="L71" s="47" t="s">
        <v>396</v>
      </c>
      <c r="M71" s="61">
        <v>45275</v>
      </c>
      <c r="N71" s="47">
        <f t="shared" si="3"/>
        <v>259</v>
      </c>
      <c r="O71" s="70">
        <v>21212137</v>
      </c>
      <c r="P71" s="69">
        <f t="shared" si="4"/>
        <v>0.35366521534346113</v>
      </c>
      <c r="Q71" s="76">
        <v>7501995</v>
      </c>
      <c r="R71" s="76">
        <f t="shared" si="5"/>
        <v>13710142</v>
      </c>
      <c r="S71" s="47" t="s">
        <v>508</v>
      </c>
      <c r="T71" s="47" t="s">
        <v>509</v>
      </c>
      <c r="U71" s="70">
        <v>2495545</v>
      </c>
      <c r="V71" s="47" t="s">
        <v>61</v>
      </c>
      <c r="W71" s="47" t="s">
        <v>49</v>
      </c>
      <c r="X71" s="61">
        <v>45016</v>
      </c>
      <c r="Y71" s="49" t="s">
        <v>567</v>
      </c>
      <c r="Z71" s="61">
        <v>45021</v>
      </c>
      <c r="AA71" s="49" t="s">
        <v>596</v>
      </c>
      <c r="AB71" s="47" t="s">
        <v>47</v>
      </c>
      <c r="AC71" s="47" t="s">
        <v>47</v>
      </c>
      <c r="AD71" s="47" t="s">
        <v>47</v>
      </c>
      <c r="AE71" s="32"/>
    </row>
    <row r="72" spans="1:40" s="51" customFormat="1" ht="165.75">
      <c r="A72" s="47" t="s">
        <v>25</v>
      </c>
      <c r="B72" s="47" t="s">
        <v>485</v>
      </c>
      <c r="C72" s="47" t="s">
        <v>568</v>
      </c>
      <c r="D72" s="47" t="s">
        <v>569</v>
      </c>
      <c r="E72" s="47" t="s">
        <v>52</v>
      </c>
      <c r="F72" s="47">
        <v>32275799</v>
      </c>
      <c r="G72" s="72" t="s">
        <v>802</v>
      </c>
      <c r="H72" s="49" t="s">
        <v>570</v>
      </c>
      <c r="I72" s="47">
        <v>6048564300</v>
      </c>
      <c r="J72" s="61">
        <v>45016</v>
      </c>
      <c r="K72" s="61">
        <v>45016</v>
      </c>
      <c r="L72" s="47" t="s">
        <v>396</v>
      </c>
      <c r="M72" s="61">
        <v>45275</v>
      </c>
      <c r="N72" s="47">
        <f t="shared" si="3"/>
        <v>259</v>
      </c>
      <c r="O72" s="70">
        <v>21212137</v>
      </c>
      <c r="P72" s="69">
        <f t="shared" si="4"/>
        <v>0.35366521534346113</v>
      </c>
      <c r="Q72" s="76">
        <v>7501995</v>
      </c>
      <c r="R72" s="76">
        <f t="shared" si="5"/>
        <v>13710142</v>
      </c>
      <c r="S72" s="47" t="s">
        <v>508</v>
      </c>
      <c r="T72" s="47" t="s">
        <v>509</v>
      </c>
      <c r="U72" s="70">
        <v>2495545</v>
      </c>
      <c r="V72" s="47" t="s">
        <v>137</v>
      </c>
      <c r="W72" s="47" t="s">
        <v>49</v>
      </c>
      <c r="X72" s="61">
        <v>45016</v>
      </c>
      <c r="Y72" s="49" t="s">
        <v>571</v>
      </c>
      <c r="Z72" s="61">
        <v>45021</v>
      </c>
      <c r="AA72" s="49" t="s">
        <v>597</v>
      </c>
      <c r="AB72" s="47" t="s">
        <v>47</v>
      </c>
      <c r="AC72" s="47" t="s">
        <v>47</v>
      </c>
      <c r="AD72" s="47" t="s">
        <v>47</v>
      </c>
      <c r="AE72" s="32"/>
    </row>
    <row r="73" spans="1:40" s="51" customFormat="1" ht="165.75">
      <c r="A73" s="47" t="s">
        <v>25</v>
      </c>
      <c r="B73" s="47" t="s">
        <v>486</v>
      </c>
      <c r="C73" s="47" t="s">
        <v>572</v>
      </c>
      <c r="D73" s="47" t="s">
        <v>573</v>
      </c>
      <c r="E73" s="47" t="s">
        <v>52</v>
      </c>
      <c r="F73" s="47">
        <v>71174219</v>
      </c>
      <c r="G73" s="72" t="s">
        <v>802</v>
      </c>
      <c r="H73" s="49" t="s">
        <v>574</v>
      </c>
      <c r="I73" s="47">
        <v>3154583941</v>
      </c>
      <c r="J73" s="61">
        <v>45016</v>
      </c>
      <c r="K73" s="61">
        <v>45016</v>
      </c>
      <c r="L73" s="47" t="s">
        <v>396</v>
      </c>
      <c r="M73" s="61">
        <v>45275</v>
      </c>
      <c r="N73" s="47">
        <f t="shared" si="3"/>
        <v>259</v>
      </c>
      <c r="O73" s="70">
        <v>21212137</v>
      </c>
      <c r="P73" s="69">
        <f t="shared" si="4"/>
        <v>0.47859675807298435</v>
      </c>
      <c r="Q73" s="76">
        <v>10152060</v>
      </c>
      <c r="R73" s="76">
        <f t="shared" si="5"/>
        <v>11060077</v>
      </c>
      <c r="S73" s="47" t="s">
        <v>508</v>
      </c>
      <c r="T73" s="47" t="s">
        <v>509</v>
      </c>
      <c r="U73" s="70">
        <v>2495545</v>
      </c>
      <c r="V73" s="47" t="s">
        <v>134</v>
      </c>
      <c r="W73" s="47" t="s">
        <v>49</v>
      </c>
      <c r="X73" s="61">
        <v>45016</v>
      </c>
      <c r="Y73" s="49" t="s">
        <v>575</v>
      </c>
      <c r="Z73" s="61">
        <v>45021</v>
      </c>
      <c r="AA73" s="49" t="s">
        <v>598</v>
      </c>
      <c r="AB73" s="47" t="s">
        <v>47</v>
      </c>
      <c r="AC73" s="47" t="s">
        <v>47</v>
      </c>
      <c r="AD73" s="47" t="s">
        <v>47</v>
      </c>
      <c r="AE73" s="32"/>
    </row>
    <row r="74" spans="1:40" s="51" customFormat="1" ht="165.75">
      <c r="A74" s="47" t="s">
        <v>25</v>
      </c>
      <c r="B74" s="47" t="s">
        <v>488</v>
      </c>
      <c r="C74" s="47" t="s">
        <v>576</v>
      </c>
      <c r="D74" s="47" t="s">
        <v>577</v>
      </c>
      <c r="E74" s="47" t="s">
        <v>52</v>
      </c>
      <c r="F74" s="47">
        <v>98458376</v>
      </c>
      <c r="G74" s="72" t="s">
        <v>802</v>
      </c>
      <c r="H74" s="92" t="s">
        <v>578</v>
      </c>
      <c r="I74" s="47">
        <v>3226446649</v>
      </c>
      <c r="J74" s="61">
        <v>45016</v>
      </c>
      <c r="K74" s="61">
        <v>45016</v>
      </c>
      <c r="L74" s="47" t="s">
        <v>396</v>
      </c>
      <c r="M74" s="61">
        <v>45275</v>
      </c>
      <c r="N74" s="47">
        <f t="shared" si="3"/>
        <v>259</v>
      </c>
      <c r="O74" s="70">
        <v>21212137</v>
      </c>
      <c r="P74" s="69">
        <f t="shared" si="4"/>
        <v>0.22873367261393796</v>
      </c>
      <c r="Q74" s="76">
        <v>4851930</v>
      </c>
      <c r="R74" s="76">
        <f t="shared" si="5"/>
        <v>16360207</v>
      </c>
      <c r="S74" s="47" t="s">
        <v>508</v>
      </c>
      <c r="T74" s="47" t="s">
        <v>509</v>
      </c>
      <c r="U74" s="70">
        <v>2495545</v>
      </c>
      <c r="V74" s="47" t="s">
        <v>61</v>
      </c>
      <c r="W74" s="47" t="s">
        <v>49</v>
      </c>
      <c r="X74" s="61">
        <v>45016</v>
      </c>
      <c r="Y74" s="92" t="s">
        <v>579</v>
      </c>
      <c r="Z74" s="61">
        <v>45021</v>
      </c>
      <c r="AA74" s="92" t="s">
        <v>599</v>
      </c>
      <c r="AB74" s="47" t="s">
        <v>1033</v>
      </c>
      <c r="AC74" s="47" t="s">
        <v>47</v>
      </c>
      <c r="AD74" s="47" t="s">
        <v>47</v>
      </c>
      <c r="AE74" s="47" t="s">
        <v>1306</v>
      </c>
      <c r="AN74" s="94">
        <v>45070</v>
      </c>
    </row>
    <row r="75" spans="1:40" s="51" customFormat="1" ht="165.75">
      <c r="A75" s="47" t="s">
        <v>25</v>
      </c>
      <c r="B75" s="47" t="s">
        <v>489</v>
      </c>
      <c r="C75" s="47" t="s">
        <v>580</v>
      </c>
      <c r="D75" s="47" t="s">
        <v>581</v>
      </c>
      <c r="E75" s="47" t="s">
        <v>52</v>
      </c>
      <c r="F75" s="47">
        <v>98485134</v>
      </c>
      <c r="G75" s="72" t="s">
        <v>802</v>
      </c>
      <c r="H75" s="49" t="s">
        <v>582</v>
      </c>
      <c r="I75" s="47">
        <v>3147491481</v>
      </c>
      <c r="J75" s="61">
        <v>45016</v>
      </c>
      <c r="K75" s="61">
        <v>45016</v>
      </c>
      <c r="L75" s="47" t="s">
        <v>396</v>
      </c>
      <c r="M75" s="61">
        <v>45275</v>
      </c>
      <c r="N75" s="47">
        <f t="shared" si="3"/>
        <v>259</v>
      </c>
      <c r="O75" s="70">
        <v>21212137</v>
      </c>
      <c r="P75" s="69">
        <f t="shared" si="4"/>
        <v>0.35366521534346113</v>
      </c>
      <c r="Q75" s="76">
        <v>7501995</v>
      </c>
      <c r="R75" s="76">
        <f t="shared" si="5"/>
        <v>13710142</v>
      </c>
      <c r="S75" s="47" t="s">
        <v>508</v>
      </c>
      <c r="T75" s="47" t="s">
        <v>509</v>
      </c>
      <c r="U75" s="70">
        <v>2495545</v>
      </c>
      <c r="V75" s="47" t="s">
        <v>134</v>
      </c>
      <c r="W75" s="47" t="s">
        <v>49</v>
      </c>
      <c r="X75" s="61">
        <v>45016</v>
      </c>
      <c r="Y75" s="49" t="s">
        <v>583</v>
      </c>
      <c r="Z75" s="61">
        <v>45021</v>
      </c>
      <c r="AA75" s="49" t="s">
        <v>600</v>
      </c>
      <c r="AB75" s="47" t="s">
        <v>47</v>
      </c>
      <c r="AC75" s="47" t="s">
        <v>47</v>
      </c>
      <c r="AD75" s="47" t="s">
        <v>47</v>
      </c>
      <c r="AE75" s="32"/>
    </row>
    <row r="76" spans="1:40" s="51" customFormat="1" ht="165.75">
      <c r="A76" s="47" t="s">
        <v>25</v>
      </c>
      <c r="B76" s="47" t="s">
        <v>490</v>
      </c>
      <c r="C76" s="47" t="s">
        <v>584</v>
      </c>
      <c r="D76" s="47" t="s">
        <v>585</v>
      </c>
      <c r="E76" s="47" t="s">
        <v>52</v>
      </c>
      <c r="F76" s="47">
        <v>1000310730</v>
      </c>
      <c r="G76" s="72" t="s">
        <v>802</v>
      </c>
      <c r="H76" s="49" t="s">
        <v>142</v>
      </c>
      <c r="I76" s="47">
        <v>3233354797</v>
      </c>
      <c r="J76" s="61">
        <v>45016</v>
      </c>
      <c r="K76" s="61">
        <v>45016</v>
      </c>
      <c r="L76" s="47" t="s">
        <v>396</v>
      </c>
      <c r="M76" s="61">
        <v>45275</v>
      </c>
      <c r="N76" s="47">
        <f t="shared" si="3"/>
        <v>259</v>
      </c>
      <c r="O76" s="70">
        <v>21212137</v>
      </c>
      <c r="P76" s="69">
        <f t="shared" si="4"/>
        <v>0.35366521534346113</v>
      </c>
      <c r="Q76" s="76">
        <v>7501995</v>
      </c>
      <c r="R76" s="76">
        <f t="shared" si="5"/>
        <v>13710142</v>
      </c>
      <c r="S76" s="47" t="s">
        <v>508</v>
      </c>
      <c r="T76" s="47" t="s">
        <v>509</v>
      </c>
      <c r="U76" s="70">
        <v>2495545</v>
      </c>
      <c r="V76" s="47" t="s">
        <v>134</v>
      </c>
      <c r="W76" s="47" t="s">
        <v>49</v>
      </c>
      <c r="X76" s="61">
        <v>45016</v>
      </c>
      <c r="Y76" s="49" t="s">
        <v>586</v>
      </c>
      <c r="Z76" s="61">
        <v>45021</v>
      </c>
      <c r="AA76" s="49" t="s">
        <v>587</v>
      </c>
      <c r="AB76" s="47" t="s">
        <v>47</v>
      </c>
      <c r="AC76" s="47" t="s">
        <v>47</v>
      </c>
      <c r="AD76" s="47" t="s">
        <v>47</v>
      </c>
      <c r="AE76" s="32"/>
    </row>
    <row r="77" spans="1:40" s="51" customFormat="1" ht="165.75">
      <c r="A77" s="47" t="s">
        <v>25</v>
      </c>
      <c r="B77" s="47" t="s">
        <v>487</v>
      </c>
      <c r="C77" s="47" t="s">
        <v>601</v>
      </c>
      <c r="D77" s="47" t="s">
        <v>602</v>
      </c>
      <c r="E77" s="47" t="s">
        <v>52</v>
      </c>
      <c r="F77" s="47">
        <v>1001376728</v>
      </c>
      <c r="G77" s="72" t="s">
        <v>802</v>
      </c>
      <c r="H77" s="49" t="s">
        <v>603</v>
      </c>
      <c r="I77" s="47">
        <v>3117542282</v>
      </c>
      <c r="J77" s="61">
        <v>45016</v>
      </c>
      <c r="K77" s="61">
        <v>45016</v>
      </c>
      <c r="L77" s="47" t="s">
        <v>396</v>
      </c>
      <c r="M77" s="61">
        <v>45275</v>
      </c>
      <c r="N77" s="47">
        <f t="shared" si="3"/>
        <v>259</v>
      </c>
      <c r="O77" s="70">
        <v>21212137</v>
      </c>
      <c r="P77" s="69">
        <f t="shared" si="4"/>
        <v>0.3384163038358653</v>
      </c>
      <c r="Q77" s="76">
        <v>7178533</v>
      </c>
      <c r="R77" s="76">
        <f t="shared" si="5"/>
        <v>14033604</v>
      </c>
      <c r="S77" s="47" t="s">
        <v>508</v>
      </c>
      <c r="T77" s="47" t="s">
        <v>509</v>
      </c>
      <c r="U77" s="70">
        <v>2495545</v>
      </c>
      <c r="V77" s="47" t="s">
        <v>134</v>
      </c>
      <c r="W77" s="47" t="s">
        <v>49</v>
      </c>
      <c r="X77" s="61">
        <v>45016</v>
      </c>
      <c r="Y77" s="49" t="s">
        <v>604</v>
      </c>
      <c r="Z77" s="61">
        <v>45022</v>
      </c>
      <c r="AA77" s="49" t="s">
        <v>605</v>
      </c>
      <c r="AB77" s="47" t="s">
        <v>47</v>
      </c>
      <c r="AC77" s="47" t="s">
        <v>47</v>
      </c>
      <c r="AD77" s="47" t="s">
        <v>47</v>
      </c>
      <c r="AE77" s="32"/>
    </row>
    <row r="78" spans="1:40" s="51" customFormat="1" ht="165.75">
      <c r="A78" s="47" t="s">
        <v>25</v>
      </c>
      <c r="B78" s="47" t="s">
        <v>491</v>
      </c>
      <c r="C78" s="47" t="s">
        <v>606</v>
      </c>
      <c r="D78" s="47" t="s">
        <v>607</v>
      </c>
      <c r="E78" s="47" t="s">
        <v>52</v>
      </c>
      <c r="F78" s="47">
        <v>1001414298</v>
      </c>
      <c r="G78" s="72" t="s">
        <v>802</v>
      </c>
      <c r="H78" s="49" t="s">
        <v>608</v>
      </c>
      <c r="I78" s="47">
        <v>3245915825</v>
      </c>
      <c r="J78" s="61">
        <v>45016</v>
      </c>
      <c r="K78" s="61">
        <v>45016</v>
      </c>
      <c r="L78" s="47" t="s">
        <v>396</v>
      </c>
      <c r="M78" s="61">
        <v>45275</v>
      </c>
      <c r="N78" s="47">
        <f t="shared" si="3"/>
        <v>259</v>
      </c>
      <c r="O78" s="70">
        <v>21212137</v>
      </c>
      <c r="P78" s="69">
        <f t="shared" si="4"/>
        <v>0.22404946752889632</v>
      </c>
      <c r="Q78" s="76">
        <v>4752568</v>
      </c>
      <c r="R78" s="76">
        <f t="shared" si="5"/>
        <v>16459569</v>
      </c>
      <c r="S78" s="47" t="s">
        <v>508</v>
      </c>
      <c r="T78" s="47" t="s">
        <v>509</v>
      </c>
      <c r="U78" s="70">
        <v>2495545</v>
      </c>
      <c r="V78" s="47" t="s">
        <v>61</v>
      </c>
      <c r="W78" s="47" t="s">
        <v>49</v>
      </c>
      <c r="X78" s="61">
        <v>45016</v>
      </c>
      <c r="Y78" s="49" t="s">
        <v>609</v>
      </c>
      <c r="Z78" s="61">
        <v>45022</v>
      </c>
      <c r="AA78" s="49" t="s">
        <v>610</v>
      </c>
      <c r="AB78" s="47" t="s">
        <v>1033</v>
      </c>
      <c r="AC78" s="47" t="s">
        <v>47</v>
      </c>
      <c r="AD78" s="47" t="s">
        <v>47</v>
      </c>
      <c r="AE78" s="47" t="s">
        <v>1307</v>
      </c>
      <c r="AN78" s="94">
        <v>45098</v>
      </c>
    </row>
    <row r="79" spans="1:40" s="51" customFormat="1" ht="165.75">
      <c r="A79" s="47" t="s">
        <v>25</v>
      </c>
      <c r="B79" s="47" t="s">
        <v>492</v>
      </c>
      <c r="C79" s="47" t="s">
        <v>611</v>
      </c>
      <c r="D79" s="47" t="s">
        <v>612</v>
      </c>
      <c r="E79" s="47" t="s">
        <v>52</v>
      </c>
      <c r="F79" s="47">
        <v>1002206127</v>
      </c>
      <c r="G79" s="72" t="s">
        <v>802</v>
      </c>
      <c r="H79" s="49" t="s">
        <v>613</v>
      </c>
      <c r="I79" s="47">
        <v>3145617149</v>
      </c>
      <c r="J79" s="61">
        <v>45016</v>
      </c>
      <c r="K79" s="61">
        <v>45016</v>
      </c>
      <c r="L79" s="47" t="s">
        <v>396</v>
      </c>
      <c r="M79" s="61">
        <v>45275</v>
      </c>
      <c r="N79" s="47">
        <f t="shared" si="3"/>
        <v>259</v>
      </c>
      <c r="O79" s="70">
        <v>21212137</v>
      </c>
      <c r="P79" s="69">
        <f t="shared" si="4"/>
        <v>0.35366521534346113</v>
      </c>
      <c r="Q79" s="76">
        <v>7501995</v>
      </c>
      <c r="R79" s="76">
        <f t="shared" si="5"/>
        <v>13710142</v>
      </c>
      <c r="S79" s="47" t="s">
        <v>508</v>
      </c>
      <c r="T79" s="47" t="s">
        <v>509</v>
      </c>
      <c r="U79" s="70">
        <v>2495545</v>
      </c>
      <c r="V79" s="47" t="s">
        <v>134</v>
      </c>
      <c r="W79" s="47" t="s">
        <v>49</v>
      </c>
      <c r="X79" s="61">
        <v>45016</v>
      </c>
      <c r="Y79" s="49" t="s">
        <v>614</v>
      </c>
      <c r="Z79" s="61">
        <v>45022</v>
      </c>
      <c r="AA79" s="49" t="s">
        <v>615</v>
      </c>
      <c r="AB79" s="47" t="s">
        <v>47</v>
      </c>
      <c r="AC79" s="47" t="s">
        <v>47</v>
      </c>
      <c r="AD79" s="47" t="s">
        <v>47</v>
      </c>
      <c r="AE79" s="32"/>
    </row>
    <row r="80" spans="1:40" s="51" customFormat="1" ht="165.75">
      <c r="A80" s="47" t="s">
        <v>25</v>
      </c>
      <c r="B80" s="47" t="s">
        <v>493</v>
      </c>
      <c r="C80" s="47" t="s">
        <v>616</v>
      </c>
      <c r="D80" s="47" t="s">
        <v>617</v>
      </c>
      <c r="E80" s="47" t="s">
        <v>52</v>
      </c>
      <c r="F80" s="47">
        <v>1013557953</v>
      </c>
      <c r="G80" s="72" t="s">
        <v>802</v>
      </c>
      <c r="H80" s="49" t="s">
        <v>618</v>
      </c>
      <c r="I80" s="47">
        <v>3127536817</v>
      </c>
      <c r="J80" s="61">
        <v>45016</v>
      </c>
      <c r="K80" s="61">
        <v>45016</v>
      </c>
      <c r="L80" s="47" t="s">
        <v>396</v>
      </c>
      <c r="M80" s="61">
        <v>45275</v>
      </c>
      <c r="N80" s="47">
        <f t="shared" si="3"/>
        <v>259</v>
      </c>
      <c r="O80" s="70">
        <v>21212137</v>
      </c>
      <c r="P80" s="69">
        <f t="shared" si="4"/>
        <v>0.47859675807298435</v>
      </c>
      <c r="Q80" s="76">
        <v>10152060</v>
      </c>
      <c r="R80" s="76">
        <f t="shared" si="5"/>
        <v>11060077</v>
      </c>
      <c r="S80" s="47" t="s">
        <v>508</v>
      </c>
      <c r="T80" s="47" t="s">
        <v>509</v>
      </c>
      <c r="U80" s="70">
        <v>2495545</v>
      </c>
      <c r="V80" s="47" t="s">
        <v>134</v>
      </c>
      <c r="W80" s="47" t="s">
        <v>49</v>
      </c>
      <c r="X80" s="61">
        <v>45016</v>
      </c>
      <c r="Y80" s="49" t="s">
        <v>619</v>
      </c>
      <c r="Z80" s="61">
        <v>45022</v>
      </c>
      <c r="AA80" s="49" t="s">
        <v>620</v>
      </c>
      <c r="AB80" s="47" t="s">
        <v>47</v>
      </c>
      <c r="AC80" s="47" t="s">
        <v>47</v>
      </c>
      <c r="AD80" s="47" t="s">
        <v>47</v>
      </c>
      <c r="AE80" s="32"/>
    </row>
    <row r="81" spans="1:40" s="51" customFormat="1" ht="165.75">
      <c r="A81" s="47" t="s">
        <v>25</v>
      </c>
      <c r="B81" s="47" t="s">
        <v>494</v>
      </c>
      <c r="C81" s="47" t="s">
        <v>621</v>
      </c>
      <c r="D81" s="47" t="s">
        <v>622</v>
      </c>
      <c r="E81" s="47" t="s">
        <v>52</v>
      </c>
      <c r="F81" s="47">
        <v>1035832501</v>
      </c>
      <c r="G81" s="72" t="s">
        <v>802</v>
      </c>
      <c r="H81" s="49" t="s">
        <v>623</v>
      </c>
      <c r="I81" s="47">
        <v>3207547637</v>
      </c>
      <c r="J81" s="61">
        <v>45016</v>
      </c>
      <c r="K81" s="61">
        <v>45016</v>
      </c>
      <c r="L81" s="47" t="s">
        <v>396</v>
      </c>
      <c r="M81" s="61">
        <v>45275</v>
      </c>
      <c r="N81" s="47">
        <f t="shared" si="3"/>
        <v>259</v>
      </c>
      <c r="O81" s="70">
        <v>21212137</v>
      </c>
      <c r="P81" s="69">
        <f t="shared" si="4"/>
        <v>0.32316739232826941</v>
      </c>
      <c r="Q81" s="76">
        <v>6855071</v>
      </c>
      <c r="R81" s="76">
        <f t="shared" si="5"/>
        <v>14357066</v>
      </c>
      <c r="S81" s="47" t="s">
        <v>508</v>
      </c>
      <c r="T81" s="47" t="s">
        <v>509</v>
      </c>
      <c r="U81" s="70">
        <v>2495545</v>
      </c>
      <c r="V81" s="47" t="s">
        <v>61</v>
      </c>
      <c r="W81" s="47" t="s">
        <v>49</v>
      </c>
      <c r="X81" s="61">
        <v>45016</v>
      </c>
      <c r="Y81" s="49" t="s">
        <v>624</v>
      </c>
      <c r="Z81" s="61">
        <v>45022</v>
      </c>
      <c r="AA81" s="49" t="s">
        <v>625</v>
      </c>
      <c r="AB81" s="47" t="s">
        <v>47</v>
      </c>
      <c r="AC81" s="47" t="s">
        <v>47</v>
      </c>
      <c r="AD81" s="47" t="s">
        <v>47</v>
      </c>
      <c r="AE81" s="32"/>
    </row>
    <row r="82" spans="1:40" s="51" customFormat="1" ht="165.75">
      <c r="A82" s="47" t="s">
        <v>25</v>
      </c>
      <c r="B82" s="47" t="s">
        <v>495</v>
      </c>
      <c r="C82" s="47" t="s">
        <v>626</v>
      </c>
      <c r="D82" s="47" t="s">
        <v>627</v>
      </c>
      <c r="E82" s="47" t="s">
        <v>52</v>
      </c>
      <c r="F82" s="47">
        <v>1037524555</v>
      </c>
      <c r="G82" s="72" t="s">
        <v>802</v>
      </c>
      <c r="H82" s="49" t="s">
        <v>628</v>
      </c>
      <c r="I82" s="47">
        <v>3237015150</v>
      </c>
      <c r="J82" s="61">
        <v>45016</v>
      </c>
      <c r="K82" s="61">
        <v>45016</v>
      </c>
      <c r="L82" s="47" t="s">
        <v>396</v>
      </c>
      <c r="M82" s="61">
        <v>45275</v>
      </c>
      <c r="N82" s="47">
        <f t="shared" si="3"/>
        <v>259</v>
      </c>
      <c r="O82" s="70">
        <v>21212137</v>
      </c>
      <c r="P82" s="69">
        <f t="shared" si="4"/>
        <v>0.47859675807298435</v>
      </c>
      <c r="Q82" s="76">
        <v>10152060</v>
      </c>
      <c r="R82" s="76">
        <f t="shared" si="5"/>
        <v>11060077</v>
      </c>
      <c r="S82" s="47" t="s">
        <v>508</v>
      </c>
      <c r="T82" s="47" t="s">
        <v>509</v>
      </c>
      <c r="U82" s="70">
        <v>2495545</v>
      </c>
      <c r="V82" s="47" t="s">
        <v>61</v>
      </c>
      <c r="W82" s="47" t="s">
        <v>49</v>
      </c>
      <c r="X82" s="61">
        <v>45016</v>
      </c>
      <c r="Y82" s="49" t="s">
        <v>629</v>
      </c>
      <c r="Z82" s="61">
        <v>45025</v>
      </c>
      <c r="AA82" s="49" t="s">
        <v>630</v>
      </c>
      <c r="AB82" s="47" t="s">
        <v>47</v>
      </c>
      <c r="AC82" s="47" t="s">
        <v>47</v>
      </c>
      <c r="AD82" s="47" t="s">
        <v>47</v>
      </c>
      <c r="AE82" s="32"/>
    </row>
    <row r="83" spans="1:40" s="51" customFormat="1" ht="165.75">
      <c r="A83" s="47" t="s">
        <v>25</v>
      </c>
      <c r="B83" s="47" t="s">
        <v>496</v>
      </c>
      <c r="C83" s="47" t="s">
        <v>631</v>
      </c>
      <c r="D83" s="47" t="s">
        <v>632</v>
      </c>
      <c r="E83" s="47" t="s">
        <v>52</v>
      </c>
      <c r="F83" s="47">
        <v>1038626995</v>
      </c>
      <c r="G83" s="72" t="s">
        <v>802</v>
      </c>
      <c r="H83" s="49" t="s">
        <v>633</v>
      </c>
      <c r="I83" s="47">
        <v>3137197792</v>
      </c>
      <c r="J83" s="61">
        <v>45016</v>
      </c>
      <c r="K83" s="61">
        <v>45016</v>
      </c>
      <c r="L83" s="47" t="s">
        <v>396</v>
      </c>
      <c r="M83" s="61">
        <v>45275</v>
      </c>
      <c r="N83" s="47">
        <f t="shared" si="3"/>
        <v>259</v>
      </c>
      <c r="O83" s="70">
        <v>21212137</v>
      </c>
      <c r="P83" s="69">
        <f t="shared" si="4"/>
        <v>0.47859675807298435</v>
      </c>
      <c r="Q83" s="76">
        <v>10152060</v>
      </c>
      <c r="R83" s="76">
        <f t="shared" si="5"/>
        <v>11060077</v>
      </c>
      <c r="S83" s="47" t="s">
        <v>508</v>
      </c>
      <c r="T83" s="47" t="s">
        <v>509</v>
      </c>
      <c r="U83" s="70">
        <v>2495545</v>
      </c>
      <c r="V83" s="47" t="s">
        <v>134</v>
      </c>
      <c r="W83" s="47" t="s">
        <v>49</v>
      </c>
      <c r="X83" s="61">
        <v>45016</v>
      </c>
      <c r="Y83" s="49" t="s">
        <v>634</v>
      </c>
      <c r="Z83" s="61">
        <v>45025</v>
      </c>
      <c r="AA83" s="49" t="s">
        <v>635</v>
      </c>
      <c r="AB83" s="47" t="s">
        <v>47</v>
      </c>
      <c r="AC83" s="47" t="s">
        <v>47</v>
      </c>
      <c r="AD83" s="47" t="s">
        <v>47</v>
      </c>
      <c r="AE83" s="32"/>
    </row>
    <row r="84" spans="1:40" s="51" customFormat="1" ht="165.75">
      <c r="A84" s="47" t="s">
        <v>25</v>
      </c>
      <c r="B84" s="47" t="s">
        <v>497</v>
      </c>
      <c r="C84" s="47" t="s">
        <v>636</v>
      </c>
      <c r="D84" s="47" t="s">
        <v>637</v>
      </c>
      <c r="E84" s="47" t="s">
        <v>52</v>
      </c>
      <c r="F84" s="47">
        <v>1038768929</v>
      </c>
      <c r="G84" s="72" t="s">
        <v>802</v>
      </c>
      <c r="H84" s="49" t="s">
        <v>638</v>
      </c>
      <c r="I84" s="47">
        <v>3104552066</v>
      </c>
      <c r="J84" s="61">
        <v>45016</v>
      </c>
      <c r="K84" s="61">
        <v>45016</v>
      </c>
      <c r="L84" s="47" t="s">
        <v>396</v>
      </c>
      <c r="M84" s="61">
        <v>45275</v>
      </c>
      <c r="N84" s="47">
        <f t="shared" si="3"/>
        <v>259</v>
      </c>
      <c r="O84" s="70">
        <v>21212137</v>
      </c>
      <c r="P84" s="69">
        <f t="shared" si="4"/>
        <v>0.35366521534346113</v>
      </c>
      <c r="Q84" s="76">
        <v>7501995</v>
      </c>
      <c r="R84" s="76">
        <f t="shared" si="5"/>
        <v>13710142</v>
      </c>
      <c r="S84" s="47" t="s">
        <v>508</v>
      </c>
      <c r="T84" s="47" t="s">
        <v>509</v>
      </c>
      <c r="U84" s="70">
        <v>2495545</v>
      </c>
      <c r="V84" s="47" t="s">
        <v>134</v>
      </c>
      <c r="W84" s="47" t="s">
        <v>49</v>
      </c>
      <c r="X84" s="61">
        <v>45016</v>
      </c>
      <c r="Y84" s="49" t="s">
        <v>639</v>
      </c>
      <c r="Z84" s="62">
        <v>45025</v>
      </c>
      <c r="AA84" s="49" t="s">
        <v>640</v>
      </c>
      <c r="AB84" s="47" t="s">
        <v>47</v>
      </c>
      <c r="AC84" s="47" t="s">
        <v>47</v>
      </c>
      <c r="AD84" s="47" t="s">
        <v>47</v>
      </c>
      <c r="AE84" s="32"/>
    </row>
    <row r="85" spans="1:40" s="51" customFormat="1" ht="165.75">
      <c r="A85" s="47" t="s">
        <v>25</v>
      </c>
      <c r="B85" s="47" t="s">
        <v>498</v>
      </c>
      <c r="C85" s="47" t="s">
        <v>641</v>
      </c>
      <c r="D85" s="47" t="s">
        <v>642</v>
      </c>
      <c r="E85" s="47" t="s">
        <v>52</v>
      </c>
      <c r="F85" s="47">
        <v>1038803866</v>
      </c>
      <c r="G85" s="72" t="s">
        <v>802</v>
      </c>
      <c r="H85" s="49" t="s">
        <v>643</v>
      </c>
      <c r="I85" s="47">
        <v>3194825365</v>
      </c>
      <c r="J85" s="61">
        <v>45016</v>
      </c>
      <c r="K85" s="61">
        <v>45016</v>
      </c>
      <c r="L85" s="47" t="s">
        <v>396</v>
      </c>
      <c r="M85" s="61">
        <v>45275</v>
      </c>
      <c r="N85" s="47">
        <f t="shared" si="3"/>
        <v>259</v>
      </c>
      <c r="O85" s="70">
        <v>21212137</v>
      </c>
      <c r="P85" s="69">
        <f t="shared" si="4"/>
        <v>0.30323427573563194</v>
      </c>
      <c r="Q85" s="76">
        <v>6432247</v>
      </c>
      <c r="R85" s="76">
        <f t="shared" si="5"/>
        <v>14779890</v>
      </c>
      <c r="S85" s="47" t="s">
        <v>508</v>
      </c>
      <c r="T85" s="47" t="s">
        <v>509</v>
      </c>
      <c r="U85" s="70">
        <v>2495545</v>
      </c>
      <c r="V85" s="47" t="s">
        <v>137</v>
      </c>
      <c r="W85" s="47" t="s">
        <v>49</v>
      </c>
      <c r="X85" s="61">
        <v>45016</v>
      </c>
      <c r="Y85" s="49" t="s">
        <v>644</v>
      </c>
      <c r="Z85" s="61">
        <v>45025</v>
      </c>
      <c r="AA85" s="49" t="s">
        <v>645</v>
      </c>
      <c r="AB85" s="47" t="s">
        <v>47</v>
      </c>
      <c r="AC85" s="47" t="s">
        <v>47</v>
      </c>
      <c r="AD85" s="47" t="s">
        <v>47</v>
      </c>
      <c r="AE85" s="32"/>
    </row>
    <row r="86" spans="1:40" s="51" customFormat="1" ht="165.75">
      <c r="A86" s="47" t="s">
        <v>25</v>
      </c>
      <c r="B86" s="47" t="s">
        <v>499</v>
      </c>
      <c r="C86" s="47" t="s">
        <v>646</v>
      </c>
      <c r="D86" s="47" t="s">
        <v>647</v>
      </c>
      <c r="E86" s="47" t="s">
        <v>52</v>
      </c>
      <c r="F86" s="47">
        <v>1039022980</v>
      </c>
      <c r="G86" s="72" t="s">
        <v>802</v>
      </c>
      <c r="H86" s="49" t="s">
        <v>648</v>
      </c>
      <c r="I86" s="47">
        <v>3106679215</v>
      </c>
      <c r="J86" s="61">
        <v>45016</v>
      </c>
      <c r="K86" s="61">
        <v>45016</v>
      </c>
      <c r="L86" s="47" t="s">
        <v>396</v>
      </c>
      <c r="M86" s="61">
        <v>45275</v>
      </c>
      <c r="N86" s="47">
        <f t="shared" si="3"/>
        <v>259</v>
      </c>
      <c r="O86" s="70">
        <v>21212137</v>
      </c>
      <c r="P86" s="69">
        <f t="shared" si="4"/>
        <v>0.47859675807298435</v>
      </c>
      <c r="Q86" s="76">
        <v>10152060</v>
      </c>
      <c r="R86" s="76">
        <f t="shared" si="5"/>
        <v>11060077</v>
      </c>
      <c r="S86" s="47" t="s">
        <v>508</v>
      </c>
      <c r="T86" s="47" t="s">
        <v>509</v>
      </c>
      <c r="U86" s="70">
        <v>2495545</v>
      </c>
      <c r="V86" s="47" t="s">
        <v>134</v>
      </c>
      <c r="W86" s="47" t="s">
        <v>49</v>
      </c>
      <c r="X86" s="61">
        <v>45016</v>
      </c>
      <c r="Y86" s="49" t="s">
        <v>649</v>
      </c>
      <c r="Z86" s="61">
        <v>45025</v>
      </c>
      <c r="AA86" s="49" t="s">
        <v>650</v>
      </c>
      <c r="AB86" s="47" t="s">
        <v>47</v>
      </c>
      <c r="AC86" s="47" t="s">
        <v>47</v>
      </c>
      <c r="AD86" s="47" t="s">
        <v>47</v>
      </c>
      <c r="AE86" s="32"/>
    </row>
    <row r="87" spans="1:40" s="51" customFormat="1" ht="140.25">
      <c r="A87" s="47" t="s">
        <v>25</v>
      </c>
      <c r="B87" s="47" t="s">
        <v>500</v>
      </c>
      <c r="C87" s="47" t="s">
        <v>651</v>
      </c>
      <c r="D87" s="47" t="s">
        <v>652</v>
      </c>
      <c r="E87" s="47" t="s">
        <v>52</v>
      </c>
      <c r="F87" s="47">
        <v>1039090637</v>
      </c>
      <c r="G87" s="72" t="s">
        <v>802</v>
      </c>
      <c r="H87" s="49" t="s">
        <v>653</v>
      </c>
      <c r="I87" s="47">
        <v>3246676694</v>
      </c>
      <c r="J87" s="61">
        <v>45016</v>
      </c>
      <c r="K87" s="61">
        <v>45016</v>
      </c>
      <c r="L87" s="47" t="s">
        <v>396</v>
      </c>
      <c r="M87" s="61">
        <v>45275</v>
      </c>
      <c r="N87" s="47">
        <f t="shared" si="3"/>
        <v>259</v>
      </c>
      <c r="O87" s="70">
        <v>21212137</v>
      </c>
      <c r="P87" s="69">
        <f t="shared" si="4"/>
        <v>0.35366521534346113</v>
      </c>
      <c r="Q87" s="76">
        <v>7501995</v>
      </c>
      <c r="R87" s="76">
        <f t="shared" si="5"/>
        <v>13710142</v>
      </c>
      <c r="S87" s="47" t="s">
        <v>508</v>
      </c>
      <c r="T87" s="47" t="s">
        <v>509</v>
      </c>
      <c r="U87" s="70">
        <v>2495545</v>
      </c>
      <c r="V87" s="47" t="s">
        <v>137</v>
      </c>
      <c r="W87" s="47" t="s">
        <v>49</v>
      </c>
      <c r="X87" s="61">
        <v>45016</v>
      </c>
      <c r="Y87" s="49" t="s">
        <v>654</v>
      </c>
      <c r="Z87" s="61">
        <v>45025</v>
      </c>
      <c r="AA87" s="49" t="s">
        <v>655</v>
      </c>
      <c r="AB87" s="47" t="s">
        <v>47</v>
      </c>
      <c r="AC87" s="47" t="s">
        <v>47</v>
      </c>
      <c r="AD87" s="47" t="s">
        <v>47</v>
      </c>
      <c r="AE87" s="32"/>
    </row>
    <row r="88" spans="1:40" s="51" customFormat="1" ht="165.75">
      <c r="A88" s="47" t="s">
        <v>25</v>
      </c>
      <c r="B88" s="47" t="s">
        <v>501</v>
      </c>
      <c r="C88" s="47" t="s">
        <v>656</v>
      </c>
      <c r="D88" s="47" t="s">
        <v>657</v>
      </c>
      <c r="E88" s="47" t="s">
        <v>658</v>
      </c>
      <c r="F88" s="47">
        <v>1042762496</v>
      </c>
      <c r="G88" s="72" t="s">
        <v>802</v>
      </c>
      <c r="H88" s="49" t="s">
        <v>659</v>
      </c>
      <c r="I88" s="47">
        <v>3226659608</v>
      </c>
      <c r="J88" s="61">
        <v>45016</v>
      </c>
      <c r="K88" s="61">
        <v>45016</v>
      </c>
      <c r="L88" s="47" t="s">
        <v>396</v>
      </c>
      <c r="M88" s="61">
        <v>45275</v>
      </c>
      <c r="N88" s="47">
        <f t="shared" si="3"/>
        <v>259</v>
      </c>
      <c r="O88" s="70">
        <v>21212137</v>
      </c>
      <c r="P88" s="69">
        <f t="shared" si="4"/>
        <v>0.36128967109725907</v>
      </c>
      <c r="Q88" s="76">
        <v>7663726</v>
      </c>
      <c r="R88" s="76">
        <f t="shared" si="5"/>
        <v>13548411</v>
      </c>
      <c r="S88" s="47" t="s">
        <v>508</v>
      </c>
      <c r="T88" s="47" t="s">
        <v>509</v>
      </c>
      <c r="U88" s="70">
        <v>2495545</v>
      </c>
      <c r="V88" s="47" t="s">
        <v>61</v>
      </c>
      <c r="W88" s="47" t="s">
        <v>49</v>
      </c>
      <c r="X88" s="61">
        <v>45016</v>
      </c>
      <c r="Y88" s="49" t="s">
        <v>660</v>
      </c>
      <c r="Z88" s="61">
        <v>45025</v>
      </c>
      <c r="AA88" s="49" t="s">
        <v>661</v>
      </c>
      <c r="AB88" s="47" t="s">
        <v>47</v>
      </c>
      <c r="AC88" s="47" t="s">
        <v>47</v>
      </c>
      <c r="AD88" s="47" t="s">
        <v>47</v>
      </c>
      <c r="AE88" s="32"/>
    </row>
    <row r="89" spans="1:40" s="51" customFormat="1" ht="165.75">
      <c r="A89" s="47" t="s">
        <v>25</v>
      </c>
      <c r="B89" s="47" t="s">
        <v>502</v>
      </c>
      <c r="C89" s="47" t="s">
        <v>662</v>
      </c>
      <c r="D89" s="47" t="s">
        <v>663</v>
      </c>
      <c r="E89" s="47" t="s">
        <v>52</v>
      </c>
      <c r="F89" s="47">
        <v>1045047172</v>
      </c>
      <c r="G89" s="72" t="s">
        <v>802</v>
      </c>
      <c r="H89" s="49" t="s">
        <v>664</v>
      </c>
      <c r="I89" s="47">
        <v>3234611249</v>
      </c>
      <c r="J89" s="61">
        <v>45016</v>
      </c>
      <c r="K89" s="61">
        <v>45016</v>
      </c>
      <c r="L89" s="47" t="s">
        <v>396</v>
      </c>
      <c r="M89" s="61">
        <v>45275</v>
      </c>
      <c r="N89" s="47">
        <f t="shared" si="3"/>
        <v>259</v>
      </c>
      <c r="O89" s="70">
        <v>21212137</v>
      </c>
      <c r="P89" s="69">
        <f t="shared" si="4"/>
        <v>0.35366521534346113</v>
      </c>
      <c r="Q89" s="76">
        <v>7501995</v>
      </c>
      <c r="R89" s="76">
        <f t="shared" si="5"/>
        <v>13710142</v>
      </c>
      <c r="S89" s="47" t="s">
        <v>508</v>
      </c>
      <c r="T89" s="47" t="s">
        <v>509</v>
      </c>
      <c r="U89" s="70">
        <v>2495545</v>
      </c>
      <c r="V89" s="47" t="s">
        <v>134</v>
      </c>
      <c r="W89" s="47" t="s">
        <v>49</v>
      </c>
      <c r="X89" s="61">
        <v>45016</v>
      </c>
      <c r="Y89" s="49" t="s">
        <v>665</v>
      </c>
      <c r="Z89" s="61">
        <v>45025</v>
      </c>
      <c r="AA89" s="49" t="s">
        <v>666</v>
      </c>
      <c r="AB89" s="47" t="s">
        <v>47</v>
      </c>
      <c r="AC89" s="47" t="s">
        <v>47</v>
      </c>
      <c r="AD89" s="47" t="s">
        <v>47</v>
      </c>
      <c r="AE89" s="32"/>
    </row>
    <row r="90" spans="1:40" s="51" customFormat="1" ht="165.75">
      <c r="A90" s="47" t="s">
        <v>25</v>
      </c>
      <c r="B90" s="47" t="s">
        <v>503</v>
      </c>
      <c r="C90" s="47" t="s">
        <v>669</v>
      </c>
      <c r="D90" s="47" t="s">
        <v>670</v>
      </c>
      <c r="E90" s="47" t="s">
        <v>52</v>
      </c>
      <c r="F90" s="47">
        <v>1048021857</v>
      </c>
      <c r="G90" s="72" t="s">
        <v>802</v>
      </c>
      <c r="H90" s="49" t="s">
        <v>671</v>
      </c>
      <c r="I90" s="47">
        <v>3104861743</v>
      </c>
      <c r="J90" s="61">
        <v>45016</v>
      </c>
      <c r="K90" s="61">
        <v>45016</v>
      </c>
      <c r="L90" s="47" t="s">
        <v>396</v>
      </c>
      <c r="M90" s="61">
        <v>45275</v>
      </c>
      <c r="N90" s="47">
        <f t="shared" si="3"/>
        <v>259</v>
      </c>
      <c r="O90" s="70">
        <v>21212137</v>
      </c>
      <c r="P90" s="69">
        <f t="shared" si="4"/>
        <v>0.47859675807298435</v>
      </c>
      <c r="Q90" s="76">
        <v>10152060</v>
      </c>
      <c r="R90" s="76">
        <f t="shared" si="5"/>
        <v>11060077</v>
      </c>
      <c r="S90" s="47" t="s">
        <v>508</v>
      </c>
      <c r="T90" s="47" t="s">
        <v>509</v>
      </c>
      <c r="U90" s="70">
        <v>2495545</v>
      </c>
      <c r="V90" s="47" t="s">
        <v>134</v>
      </c>
      <c r="W90" s="47" t="s">
        <v>49</v>
      </c>
      <c r="X90" s="61">
        <v>45016</v>
      </c>
      <c r="Y90" s="49" t="s">
        <v>672</v>
      </c>
      <c r="Z90" s="61">
        <v>45025</v>
      </c>
      <c r="AA90" s="49" t="s">
        <v>673</v>
      </c>
      <c r="AB90" s="47" t="s">
        <v>47</v>
      </c>
      <c r="AC90" s="47" t="s">
        <v>47</v>
      </c>
      <c r="AD90" s="47" t="s">
        <v>47</v>
      </c>
      <c r="AE90" s="32"/>
    </row>
    <row r="91" spans="1:40" s="51" customFormat="1" ht="165.75">
      <c r="A91" s="47" t="s">
        <v>25</v>
      </c>
      <c r="B91" s="47" t="s">
        <v>504</v>
      </c>
      <c r="C91" s="47" t="s">
        <v>674</v>
      </c>
      <c r="D91" s="47" t="s">
        <v>675</v>
      </c>
      <c r="E91" s="47" t="s">
        <v>52</v>
      </c>
      <c r="F91" s="47">
        <v>1037368915</v>
      </c>
      <c r="G91" s="72" t="s">
        <v>802</v>
      </c>
      <c r="H91" s="49" t="s">
        <v>676</v>
      </c>
      <c r="I91" s="47">
        <v>3217735928</v>
      </c>
      <c r="J91" s="61">
        <v>45016</v>
      </c>
      <c r="K91" s="61">
        <v>45016</v>
      </c>
      <c r="L91" s="47" t="s">
        <v>396</v>
      </c>
      <c r="M91" s="61">
        <v>45275</v>
      </c>
      <c r="N91" s="47">
        <f t="shared" si="3"/>
        <v>259</v>
      </c>
      <c r="O91" s="70">
        <v>21212137</v>
      </c>
      <c r="P91" s="69">
        <f t="shared" si="4"/>
        <v>0.35366521534346113</v>
      </c>
      <c r="Q91" s="76">
        <v>7501995</v>
      </c>
      <c r="R91" s="76">
        <f t="shared" si="5"/>
        <v>13710142</v>
      </c>
      <c r="S91" s="47" t="s">
        <v>508</v>
      </c>
      <c r="T91" s="47" t="s">
        <v>509</v>
      </c>
      <c r="U91" s="70">
        <v>2495545</v>
      </c>
      <c r="V91" s="47" t="s">
        <v>134</v>
      </c>
      <c r="W91" s="47" t="s">
        <v>49</v>
      </c>
      <c r="X91" s="61">
        <v>45016</v>
      </c>
      <c r="Y91" s="49" t="s">
        <v>677</v>
      </c>
      <c r="Z91" s="61">
        <v>45025</v>
      </c>
      <c r="AA91" s="49" t="s">
        <v>678</v>
      </c>
      <c r="AB91" s="47" t="s">
        <v>47</v>
      </c>
      <c r="AC91" s="47" t="s">
        <v>47</v>
      </c>
      <c r="AD91" s="47" t="s">
        <v>47</v>
      </c>
      <c r="AE91" s="32"/>
    </row>
    <row r="92" spans="1:40" s="90" customFormat="1" ht="127.5">
      <c r="A92" s="84" t="s">
        <v>25</v>
      </c>
      <c r="B92" s="84" t="s">
        <v>679</v>
      </c>
      <c r="C92" s="84" t="s">
        <v>702</v>
      </c>
      <c r="D92" s="84" t="s">
        <v>198</v>
      </c>
      <c r="E92" s="84" t="s">
        <v>52</v>
      </c>
      <c r="F92" s="84">
        <v>1020435986</v>
      </c>
      <c r="G92" s="85" t="s">
        <v>802</v>
      </c>
      <c r="H92" s="86" t="s">
        <v>703</v>
      </c>
      <c r="I92" s="84">
        <v>3012520620</v>
      </c>
      <c r="J92" s="87">
        <v>45030</v>
      </c>
      <c r="K92" s="87">
        <v>45030</v>
      </c>
      <c r="L92" s="84" t="s">
        <v>704</v>
      </c>
      <c r="M92" s="87">
        <v>45275</v>
      </c>
      <c r="N92" s="84">
        <f t="shared" si="3"/>
        <v>245</v>
      </c>
      <c r="O92" s="89">
        <v>31453221</v>
      </c>
      <c r="P92" s="69">
        <f t="shared" si="4"/>
        <v>0</v>
      </c>
      <c r="Q92" s="122"/>
      <c r="R92" s="122">
        <f t="shared" si="5"/>
        <v>31453221</v>
      </c>
      <c r="S92" s="84" t="s">
        <v>508</v>
      </c>
      <c r="T92" s="84" t="s">
        <v>509</v>
      </c>
      <c r="U92" s="89">
        <v>3899159</v>
      </c>
      <c r="V92" s="84" t="s">
        <v>65</v>
      </c>
      <c r="W92" s="84" t="s">
        <v>49</v>
      </c>
      <c r="X92" s="87">
        <v>45030</v>
      </c>
      <c r="Y92" s="86" t="s">
        <v>705</v>
      </c>
      <c r="Z92" s="87">
        <v>45040</v>
      </c>
      <c r="AA92" s="86" t="s">
        <v>773</v>
      </c>
      <c r="AB92" s="84" t="s">
        <v>1033</v>
      </c>
      <c r="AC92" s="84" t="s">
        <v>47</v>
      </c>
      <c r="AD92" s="84" t="s">
        <v>47</v>
      </c>
      <c r="AE92" s="84" t="s">
        <v>1308</v>
      </c>
      <c r="AN92" s="123">
        <v>45076</v>
      </c>
    </row>
    <row r="93" spans="1:40" s="51" customFormat="1" ht="165.75">
      <c r="A93" s="47" t="s">
        <v>25</v>
      </c>
      <c r="B93" s="47" t="s">
        <v>680</v>
      </c>
      <c r="C93" s="47" t="s">
        <v>710</v>
      </c>
      <c r="D93" s="47" t="s">
        <v>291</v>
      </c>
      <c r="E93" s="47" t="s">
        <v>291</v>
      </c>
      <c r="F93" s="47" t="s">
        <v>291</v>
      </c>
      <c r="G93" s="72" t="s">
        <v>802</v>
      </c>
      <c r="H93" s="47" t="s">
        <v>291</v>
      </c>
      <c r="I93" s="47" t="s">
        <v>291</v>
      </c>
      <c r="J93" s="47" t="s">
        <v>291</v>
      </c>
      <c r="K93" s="47" t="s">
        <v>291</v>
      </c>
      <c r="L93" s="47" t="s">
        <v>291</v>
      </c>
      <c r="M93" s="47" t="s">
        <v>291</v>
      </c>
      <c r="N93" s="47" t="s">
        <v>291</v>
      </c>
      <c r="O93" s="47" t="s">
        <v>291</v>
      </c>
      <c r="P93" s="69" t="e">
        <f t="shared" si="4"/>
        <v>#VALUE!</v>
      </c>
      <c r="Q93" s="76"/>
      <c r="R93" s="76" t="e">
        <f t="shared" si="5"/>
        <v>#VALUE!</v>
      </c>
      <c r="S93" s="47" t="s">
        <v>291</v>
      </c>
      <c r="T93" s="47" t="s">
        <v>291</v>
      </c>
      <c r="U93" s="47" t="s">
        <v>291</v>
      </c>
      <c r="V93" s="47" t="s">
        <v>291</v>
      </c>
      <c r="W93" s="47" t="s">
        <v>291</v>
      </c>
      <c r="X93" s="47" t="s">
        <v>291</v>
      </c>
      <c r="Y93" s="47" t="s">
        <v>291</v>
      </c>
      <c r="Z93" s="47" t="s">
        <v>291</v>
      </c>
      <c r="AA93" s="47" t="s">
        <v>291</v>
      </c>
      <c r="AB93" s="47" t="s">
        <v>47</v>
      </c>
      <c r="AC93" s="47" t="s">
        <v>47</v>
      </c>
      <c r="AD93" s="47" t="s">
        <v>47</v>
      </c>
      <c r="AE93" s="32"/>
    </row>
    <row r="94" spans="1:40" s="51" customFormat="1" ht="178.5">
      <c r="A94" s="47" t="s">
        <v>25</v>
      </c>
      <c r="B94" s="47" t="s">
        <v>681</v>
      </c>
      <c r="C94" s="47" t="s">
        <v>711</v>
      </c>
      <c r="D94" s="47" t="s">
        <v>733</v>
      </c>
      <c r="E94" s="47" t="s">
        <v>52</v>
      </c>
      <c r="F94" s="47">
        <v>70529229</v>
      </c>
      <c r="G94" s="72" t="s">
        <v>802</v>
      </c>
      <c r="H94" s="47" t="s">
        <v>734</v>
      </c>
      <c r="I94" s="47">
        <v>3105942618</v>
      </c>
      <c r="J94" s="61">
        <v>45036</v>
      </c>
      <c r="K94" s="61">
        <v>45036</v>
      </c>
      <c r="L94" s="47" t="s">
        <v>704</v>
      </c>
      <c r="M94" s="61">
        <v>45275</v>
      </c>
      <c r="N94" s="47">
        <f t="shared" si="3"/>
        <v>239</v>
      </c>
      <c r="O94" s="70">
        <v>19756558</v>
      </c>
      <c r="P94" s="69">
        <f t="shared" si="4"/>
        <v>0.16372386323569116</v>
      </c>
      <c r="Q94" s="76">
        <v>3234620</v>
      </c>
      <c r="R94" s="76">
        <f t="shared" si="5"/>
        <v>16521938</v>
      </c>
      <c r="S94" s="47" t="s">
        <v>508</v>
      </c>
      <c r="T94" s="47" t="s">
        <v>509</v>
      </c>
      <c r="U94" s="70">
        <v>2511426</v>
      </c>
      <c r="V94" s="47" t="s">
        <v>82</v>
      </c>
      <c r="W94" s="47" t="s">
        <v>49</v>
      </c>
      <c r="X94" s="61">
        <v>45036</v>
      </c>
      <c r="Y94" s="49" t="s">
        <v>803</v>
      </c>
      <c r="Z94" s="61">
        <v>45040</v>
      </c>
      <c r="AA94" s="49" t="s">
        <v>774</v>
      </c>
      <c r="AB94" s="47" t="s">
        <v>47</v>
      </c>
      <c r="AC94" s="47" t="s">
        <v>47</v>
      </c>
      <c r="AD94" s="47" t="s">
        <v>47</v>
      </c>
      <c r="AE94" s="32"/>
    </row>
    <row r="95" spans="1:40" s="51" customFormat="1" ht="178.5">
      <c r="A95" s="47" t="s">
        <v>25</v>
      </c>
      <c r="B95" s="47" t="s">
        <v>682</v>
      </c>
      <c r="C95" s="47" t="s">
        <v>712</v>
      </c>
      <c r="D95" s="47" t="s">
        <v>731</v>
      </c>
      <c r="E95" s="47" t="s">
        <v>52</v>
      </c>
      <c r="F95" s="47">
        <v>1035226031</v>
      </c>
      <c r="G95" s="72" t="s">
        <v>802</v>
      </c>
      <c r="H95" s="47" t="s">
        <v>732</v>
      </c>
      <c r="I95" s="47">
        <v>3105223544</v>
      </c>
      <c r="J95" s="61">
        <v>45036</v>
      </c>
      <c r="K95" s="61">
        <v>45036</v>
      </c>
      <c r="L95" s="47" t="s">
        <v>704</v>
      </c>
      <c r="M95" s="61">
        <v>45275</v>
      </c>
      <c r="N95" s="47">
        <f t="shared" si="3"/>
        <v>239</v>
      </c>
      <c r="O95" s="70">
        <v>19756558</v>
      </c>
      <c r="P95" s="69">
        <f t="shared" si="4"/>
        <v>0.39925102338170443</v>
      </c>
      <c r="Q95" s="76">
        <v>7887826</v>
      </c>
      <c r="R95" s="76">
        <f t="shared" si="5"/>
        <v>11868732</v>
      </c>
      <c r="S95" s="47" t="s">
        <v>508</v>
      </c>
      <c r="T95" s="47" t="s">
        <v>509</v>
      </c>
      <c r="U95" s="70">
        <v>2511426</v>
      </c>
      <c r="V95" s="47" t="s">
        <v>82</v>
      </c>
      <c r="W95" s="47" t="s">
        <v>49</v>
      </c>
      <c r="X95" s="61">
        <v>45036</v>
      </c>
      <c r="Y95" s="49" t="s">
        <v>804</v>
      </c>
      <c r="Z95" s="61">
        <v>45040</v>
      </c>
      <c r="AA95" s="49" t="s">
        <v>775</v>
      </c>
      <c r="AB95" s="47" t="s">
        <v>47</v>
      </c>
      <c r="AC95" s="47" t="s">
        <v>47</v>
      </c>
      <c r="AD95" s="47" t="s">
        <v>47</v>
      </c>
      <c r="AE95" s="32"/>
    </row>
    <row r="96" spans="1:40" s="51" customFormat="1" ht="165.75">
      <c r="A96" s="47" t="s">
        <v>25</v>
      </c>
      <c r="B96" s="47" t="s">
        <v>683</v>
      </c>
      <c r="C96" s="47" t="s">
        <v>713</v>
      </c>
      <c r="D96" s="47" t="s">
        <v>735</v>
      </c>
      <c r="E96" s="47" t="s">
        <v>52</v>
      </c>
      <c r="F96" s="47">
        <v>1013536614</v>
      </c>
      <c r="G96" s="72" t="s">
        <v>802</v>
      </c>
      <c r="H96" s="47" t="s">
        <v>736</v>
      </c>
      <c r="I96" s="47">
        <v>3145835057</v>
      </c>
      <c r="J96" s="61">
        <v>45036</v>
      </c>
      <c r="K96" s="61">
        <v>45036</v>
      </c>
      <c r="L96" s="47" t="s">
        <v>704</v>
      </c>
      <c r="M96" s="61">
        <v>45275</v>
      </c>
      <c r="N96" s="47">
        <f t="shared" si="3"/>
        <v>239</v>
      </c>
      <c r="O96" s="70">
        <v>19756558</v>
      </c>
      <c r="P96" s="69">
        <f t="shared" si="4"/>
        <v>0.29785982963226693</v>
      </c>
      <c r="Q96" s="76">
        <v>5884685</v>
      </c>
      <c r="R96" s="76">
        <f t="shared" si="5"/>
        <v>13871873</v>
      </c>
      <c r="S96" s="47" t="s">
        <v>508</v>
      </c>
      <c r="T96" s="47" t="s">
        <v>509</v>
      </c>
      <c r="U96" s="70">
        <v>2511426</v>
      </c>
      <c r="V96" s="47" t="s">
        <v>82</v>
      </c>
      <c r="W96" s="47" t="s">
        <v>49</v>
      </c>
      <c r="X96" s="61">
        <v>45036</v>
      </c>
      <c r="Y96" s="49" t="s">
        <v>805</v>
      </c>
      <c r="Z96" s="61">
        <v>45040</v>
      </c>
      <c r="AA96" s="49" t="s">
        <v>776</v>
      </c>
      <c r="AB96" s="47" t="s">
        <v>47</v>
      </c>
      <c r="AC96" s="47" t="s">
        <v>47</v>
      </c>
      <c r="AD96" s="47" t="s">
        <v>47</v>
      </c>
      <c r="AE96" s="32"/>
    </row>
    <row r="97" spans="1:40" s="51" customFormat="1" ht="25.5">
      <c r="A97" s="47" t="s">
        <v>25</v>
      </c>
      <c r="B97" s="47" t="s">
        <v>684</v>
      </c>
      <c r="C97" s="47" t="s">
        <v>291</v>
      </c>
      <c r="D97" s="47" t="s">
        <v>291</v>
      </c>
      <c r="E97" s="47" t="s">
        <v>291</v>
      </c>
      <c r="F97" s="47" t="s">
        <v>291</v>
      </c>
      <c r="G97" s="72" t="s">
        <v>802</v>
      </c>
      <c r="H97" s="47" t="s">
        <v>291</v>
      </c>
      <c r="I97" s="47" t="s">
        <v>291</v>
      </c>
      <c r="J97" s="47" t="s">
        <v>291</v>
      </c>
      <c r="K97" s="47" t="s">
        <v>291</v>
      </c>
      <c r="L97" s="47" t="s">
        <v>291</v>
      </c>
      <c r="M97" s="47" t="s">
        <v>291</v>
      </c>
      <c r="N97" s="47" t="s">
        <v>291</v>
      </c>
      <c r="O97" s="47" t="s">
        <v>291</v>
      </c>
      <c r="P97" s="69" t="e">
        <f t="shared" si="4"/>
        <v>#VALUE!</v>
      </c>
      <c r="Q97" s="76"/>
      <c r="R97" s="76" t="e">
        <f t="shared" si="5"/>
        <v>#VALUE!</v>
      </c>
      <c r="S97" s="47" t="s">
        <v>291</v>
      </c>
      <c r="T97" s="47" t="s">
        <v>291</v>
      </c>
      <c r="U97" s="47" t="s">
        <v>291</v>
      </c>
      <c r="V97" s="47" t="s">
        <v>291</v>
      </c>
      <c r="W97" s="47" t="s">
        <v>291</v>
      </c>
      <c r="X97" s="47" t="s">
        <v>291</v>
      </c>
      <c r="Y97" s="47" t="s">
        <v>291</v>
      </c>
      <c r="Z97" s="47" t="s">
        <v>291</v>
      </c>
      <c r="AA97" s="47" t="s">
        <v>291</v>
      </c>
      <c r="AB97" s="47" t="s">
        <v>47</v>
      </c>
      <c r="AC97" s="47" t="s">
        <v>47</v>
      </c>
      <c r="AD97" s="47" t="s">
        <v>47</v>
      </c>
      <c r="AE97" s="32"/>
    </row>
    <row r="98" spans="1:40" s="51" customFormat="1" ht="165.75">
      <c r="A98" s="47" t="s">
        <v>25</v>
      </c>
      <c r="B98" s="47" t="s">
        <v>685</v>
      </c>
      <c r="C98" s="47" t="s">
        <v>714</v>
      </c>
      <c r="D98" s="47" t="s">
        <v>737</v>
      </c>
      <c r="E98" s="47" t="s">
        <v>52</v>
      </c>
      <c r="F98" s="47">
        <v>1027942862</v>
      </c>
      <c r="G98" s="72" t="s">
        <v>802</v>
      </c>
      <c r="H98" s="47" t="s">
        <v>738</v>
      </c>
      <c r="I98" s="47">
        <v>3146672225</v>
      </c>
      <c r="J98" s="61">
        <v>45036</v>
      </c>
      <c r="K98" s="61">
        <v>45036</v>
      </c>
      <c r="L98" s="47" t="s">
        <v>704</v>
      </c>
      <c r="M98" s="61">
        <v>45275</v>
      </c>
      <c r="N98" s="47">
        <f t="shared" si="3"/>
        <v>239</v>
      </c>
      <c r="O98" s="70">
        <v>19756558</v>
      </c>
      <c r="P98" s="69">
        <f t="shared" si="4"/>
        <v>0.29785982963226693</v>
      </c>
      <c r="Q98" s="76">
        <v>5884685</v>
      </c>
      <c r="R98" s="76">
        <f t="shared" si="5"/>
        <v>13871873</v>
      </c>
      <c r="S98" s="47" t="s">
        <v>508</v>
      </c>
      <c r="T98" s="47" t="s">
        <v>509</v>
      </c>
      <c r="U98" s="70">
        <v>2511426</v>
      </c>
      <c r="V98" s="47" t="s">
        <v>82</v>
      </c>
      <c r="W98" s="47" t="s">
        <v>49</v>
      </c>
      <c r="X98" s="61">
        <v>45036</v>
      </c>
      <c r="Y98" s="49" t="s">
        <v>806</v>
      </c>
      <c r="Z98" s="61">
        <v>45040</v>
      </c>
      <c r="AA98" s="49" t="s">
        <v>777</v>
      </c>
      <c r="AB98" s="47" t="s">
        <v>47</v>
      </c>
      <c r="AC98" s="47" t="s">
        <v>47</v>
      </c>
      <c r="AD98" s="47" t="s">
        <v>47</v>
      </c>
      <c r="AE98" s="32"/>
    </row>
    <row r="99" spans="1:40" s="51" customFormat="1" ht="178.5">
      <c r="A99" s="47" t="s">
        <v>25</v>
      </c>
      <c r="B99" s="47" t="s">
        <v>686</v>
      </c>
      <c r="C99" s="47" t="s">
        <v>715</v>
      </c>
      <c r="D99" s="47" t="s">
        <v>739</v>
      </c>
      <c r="E99" s="47" t="s">
        <v>52</v>
      </c>
      <c r="F99" s="47">
        <v>1038800613</v>
      </c>
      <c r="G99" s="72" t="s">
        <v>802</v>
      </c>
      <c r="H99" s="47" t="s">
        <v>740</v>
      </c>
      <c r="I99" s="47">
        <v>3147917421</v>
      </c>
      <c r="J99" s="61">
        <v>45036</v>
      </c>
      <c r="K99" s="61">
        <v>45036</v>
      </c>
      <c r="L99" s="47" t="s">
        <v>704</v>
      </c>
      <c r="M99" s="61">
        <v>45275</v>
      </c>
      <c r="N99" s="47">
        <f t="shared" si="3"/>
        <v>239</v>
      </c>
      <c r="O99" s="70">
        <v>19756558</v>
      </c>
      <c r="P99" s="69">
        <f t="shared" si="4"/>
        <v>0.25978209362177357</v>
      </c>
      <c r="Q99" s="76">
        <v>5132400</v>
      </c>
      <c r="R99" s="76">
        <f t="shared" si="5"/>
        <v>14624158</v>
      </c>
      <c r="S99" s="47" t="s">
        <v>508</v>
      </c>
      <c r="T99" s="47" t="s">
        <v>509</v>
      </c>
      <c r="U99" s="70">
        <v>2511426</v>
      </c>
      <c r="V99" s="47" t="s">
        <v>82</v>
      </c>
      <c r="W99" s="47" t="s">
        <v>49</v>
      </c>
      <c r="X99" s="61">
        <v>45036</v>
      </c>
      <c r="Y99" s="49" t="s">
        <v>807</v>
      </c>
      <c r="Z99" s="61">
        <v>45040</v>
      </c>
      <c r="AA99" s="49" t="s">
        <v>778</v>
      </c>
      <c r="AB99" s="47" t="s">
        <v>47</v>
      </c>
      <c r="AC99" s="47" t="s">
        <v>47</v>
      </c>
      <c r="AD99" s="47" t="s">
        <v>47</v>
      </c>
      <c r="AE99" s="32"/>
    </row>
    <row r="100" spans="1:40" s="51" customFormat="1" ht="178.5">
      <c r="A100" s="47" t="s">
        <v>25</v>
      </c>
      <c r="B100" s="47" t="s">
        <v>687</v>
      </c>
      <c r="C100" s="47" t="s">
        <v>716</v>
      </c>
      <c r="D100" s="47" t="s">
        <v>741</v>
      </c>
      <c r="E100" s="47" t="s">
        <v>52</v>
      </c>
      <c r="F100" s="47">
        <v>70419237</v>
      </c>
      <c r="G100" s="72" t="s">
        <v>802</v>
      </c>
      <c r="H100" s="47" t="s">
        <v>742</v>
      </c>
      <c r="I100" s="47">
        <v>3153745583</v>
      </c>
      <c r="J100" s="61">
        <v>45036</v>
      </c>
      <c r="K100" s="61">
        <v>45036</v>
      </c>
      <c r="L100" s="47" t="s">
        <v>704</v>
      </c>
      <c r="M100" s="61">
        <v>45275</v>
      </c>
      <c r="N100" s="47">
        <f t="shared" si="3"/>
        <v>239</v>
      </c>
      <c r="O100" s="70">
        <v>19756558</v>
      </c>
      <c r="P100" s="69">
        <f t="shared" si="4"/>
        <v>4.9117158970707349E-2</v>
      </c>
      <c r="Q100" s="76">
        <v>970386</v>
      </c>
      <c r="R100" s="76">
        <f t="shared" si="5"/>
        <v>18786172</v>
      </c>
      <c r="S100" s="47" t="s">
        <v>508</v>
      </c>
      <c r="T100" s="47" t="s">
        <v>509</v>
      </c>
      <c r="U100" s="70">
        <v>2511426</v>
      </c>
      <c r="V100" s="47" t="s">
        <v>82</v>
      </c>
      <c r="W100" s="47" t="s">
        <v>49</v>
      </c>
      <c r="X100" s="61">
        <v>45036</v>
      </c>
      <c r="Y100" s="49" t="s">
        <v>808</v>
      </c>
      <c r="Z100" s="61">
        <v>45040</v>
      </c>
      <c r="AA100" s="49" t="s">
        <v>779</v>
      </c>
      <c r="AB100" s="47" t="s">
        <v>1033</v>
      </c>
      <c r="AC100" s="47" t="s">
        <v>47</v>
      </c>
      <c r="AD100" s="47" t="s">
        <v>47</v>
      </c>
      <c r="AE100" s="47" t="s">
        <v>1309</v>
      </c>
      <c r="AN100" s="94">
        <v>45082</v>
      </c>
    </row>
    <row r="101" spans="1:40" s="51" customFormat="1" ht="178.5">
      <c r="A101" s="47" t="s">
        <v>25</v>
      </c>
      <c r="B101" s="47" t="s">
        <v>688</v>
      </c>
      <c r="C101" s="47" t="s">
        <v>717</v>
      </c>
      <c r="D101" s="47" t="s">
        <v>743</v>
      </c>
      <c r="E101" s="47" t="s">
        <v>52</v>
      </c>
      <c r="F101" s="47">
        <v>1038334546</v>
      </c>
      <c r="G101" s="72" t="s">
        <v>802</v>
      </c>
      <c r="H101" s="47" t="s">
        <v>744</v>
      </c>
      <c r="I101" s="47">
        <v>3115795931</v>
      </c>
      <c r="J101" s="61">
        <v>45036</v>
      </c>
      <c r="K101" s="61">
        <v>45036</v>
      </c>
      <c r="L101" s="47" t="s">
        <v>704</v>
      </c>
      <c r="M101" s="61">
        <v>45275</v>
      </c>
      <c r="N101" s="47">
        <f t="shared" si="3"/>
        <v>239</v>
      </c>
      <c r="O101" s="70">
        <v>19756558</v>
      </c>
      <c r="P101" s="69">
        <f t="shared" si="4"/>
        <v>0.28148744330869779</v>
      </c>
      <c r="Q101" s="76">
        <v>5561223</v>
      </c>
      <c r="R101" s="76">
        <f t="shared" si="5"/>
        <v>14195335</v>
      </c>
      <c r="S101" s="47" t="s">
        <v>508</v>
      </c>
      <c r="T101" s="47" t="s">
        <v>509</v>
      </c>
      <c r="U101" s="70">
        <v>2511426</v>
      </c>
      <c r="V101" s="47" t="s">
        <v>82</v>
      </c>
      <c r="W101" s="47" t="s">
        <v>49</v>
      </c>
      <c r="X101" s="61">
        <v>45036</v>
      </c>
      <c r="Y101" s="49" t="s">
        <v>809</v>
      </c>
      <c r="Z101" s="74">
        <v>45049</v>
      </c>
      <c r="AA101" s="49" t="s">
        <v>810</v>
      </c>
      <c r="AB101" s="47" t="s">
        <v>47</v>
      </c>
      <c r="AC101" s="47" t="s">
        <v>47</v>
      </c>
      <c r="AD101" s="47" t="s">
        <v>47</v>
      </c>
      <c r="AE101" s="32"/>
    </row>
    <row r="102" spans="1:40" s="51" customFormat="1" ht="178.5">
      <c r="A102" s="47" t="s">
        <v>25</v>
      </c>
      <c r="B102" s="47" t="s">
        <v>689</v>
      </c>
      <c r="C102" s="47" t="s">
        <v>718</v>
      </c>
      <c r="D102" s="47" t="s">
        <v>745</v>
      </c>
      <c r="E102" s="47" t="s">
        <v>52</v>
      </c>
      <c r="F102" s="47">
        <v>1007239221</v>
      </c>
      <c r="G102" s="72" t="s">
        <v>802</v>
      </c>
      <c r="H102" s="47" t="s">
        <v>746</v>
      </c>
      <c r="I102" s="47">
        <v>3197536989</v>
      </c>
      <c r="J102" s="61">
        <v>45036</v>
      </c>
      <c r="K102" s="61">
        <v>45036</v>
      </c>
      <c r="L102" s="47" t="s">
        <v>704</v>
      </c>
      <c r="M102" s="61">
        <v>45275</v>
      </c>
      <c r="N102" s="47">
        <f t="shared" si="3"/>
        <v>239</v>
      </c>
      <c r="O102" s="70">
        <v>19756558</v>
      </c>
      <c r="P102" s="69">
        <f t="shared" si="4"/>
        <v>0.20781170485263678</v>
      </c>
      <c r="Q102" s="76">
        <v>4105644</v>
      </c>
      <c r="R102" s="76">
        <f t="shared" si="5"/>
        <v>15650914</v>
      </c>
      <c r="S102" s="47" t="s">
        <v>508</v>
      </c>
      <c r="T102" s="47" t="s">
        <v>509</v>
      </c>
      <c r="U102" s="70">
        <v>2511426</v>
      </c>
      <c r="V102" s="47" t="s">
        <v>82</v>
      </c>
      <c r="W102" s="47" t="s">
        <v>49</v>
      </c>
      <c r="X102" s="61">
        <v>45036</v>
      </c>
      <c r="Y102" s="49" t="s">
        <v>811</v>
      </c>
      <c r="Z102" s="61">
        <v>45040</v>
      </c>
      <c r="AA102" s="49" t="s">
        <v>780</v>
      </c>
      <c r="AB102" s="47" t="s">
        <v>47</v>
      </c>
      <c r="AC102" s="47" t="s">
        <v>47</v>
      </c>
      <c r="AD102" s="47" t="s">
        <v>47</v>
      </c>
      <c r="AE102" s="32"/>
    </row>
    <row r="103" spans="1:40" s="51" customFormat="1" ht="178.5">
      <c r="A103" s="47" t="s">
        <v>25</v>
      </c>
      <c r="B103" s="47" t="s">
        <v>690</v>
      </c>
      <c r="C103" s="47" t="s">
        <v>719</v>
      </c>
      <c r="D103" s="47" t="s">
        <v>747</v>
      </c>
      <c r="E103" s="47" t="s">
        <v>52</v>
      </c>
      <c r="F103" s="47">
        <v>1001394829</v>
      </c>
      <c r="G103" s="72" t="s">
        <v>802</v>
      </c>
      <c r="H103" s="47" t="s">
        <v>748</v>
      </c>
      <c r="I103" s="47">
        <v>3226774039</v>
      </c>
      <c r="J103" s="61">
        <v>45036</v>
      </c>
      <c r="K103" s="61">
        <v>45036</v>
      </c>
      <c r="L103" s="47" t="s">
        <v>704</v>
      </c>
      <c r="M103" s="61">
        <v>45275</v>
      </c>
      <c r="N103" s="47">
        <f t="shared" si="3"/>
        <v>239</v>
      </c>
      <c r="O103" s="70">
        <v>19756558</v>
      </c>
      <c r="P103" s="69">
        <f t="shared" si="4"/>
        <v>0.28148744330869779</v>
      </c>
      <c r="Q103" s="76">
        <v>5561223</v>
      </c>
      <c r="R103" s="76">
        <f t="shared" si="5"/>
        <v>14195335</v>
      </c>
      <c r="S103" s="47" t="s">
        <v>508</v>
      </c>
      <c r="T103" s="47" t="s">
        <v>509</v>
      </c>
      <c r="U103" s="70">
        <v>2511426</v>
      </c>
      <c r="V103" s="47" t="s">
        <v>82</v>
      </c>
      <c r="W103" s="47" t="s">
        <v>49</v>
      </c>
      <c r="X103" s="61">
        <v>45036</v>
      </c>
      <c r="Y103" s="49" t="s">
        <v>812</v>
      </c>
      <c r="Z103" s="61">
        <v>45040</v>
      </c>
      <c r="AA103" s="49" t="s">
        <v>781</v>
      </c>
      <c r="AB103" s="47" t="s">
        <v>47</v>
      </c>
      <c r="AC103" s="47" t="s">
        <v>47</v>
      </c>
      <c r="AD103" s="47" t="s">
        <v>47</v>
      </c>
      <c r="AE103" s="32"/>
    </row>
    <row r="104" spans="1:40" s="51" customFormat="1" ht="165.75">
      <c r="A104" s="47" t="s">
        <v>25</v>
      </c>
      <c r="B104" s="47" t="s">
        <v>691</v>
      </c>
      <c r="C104" s="47" t="s">
        <v>720</v>
      </c>
      <c r="D104" s="47" t="s">
        <v>749</v>
      </c>
      <c r="E104" s="47" t="s">
        <v>52</v>
      </c>
      <c r="F104" s="47">
        <v>3379794</v>
      </c>
      <c r="G104" s="72" t="s">
        <v>802</v>
      </c>
      <c r="H104" s="47" t="s">
        <v>750</v>
      </c>
      <c r="I104" s="47">
        <v>3043371271</v>
      </c>
      <c r="J104" s="61">
        <v>45036</v>
      </c>
      <c r="K104" s="61">
        <v>45036</v>
      </c>
      <c r="L104" s="47" t="s">
        <v>704</v>
      </c>
      <c r="M104" s="61">
        <v>45275</v>
      </c>
      <c r="N104" s="47">
        <f t="shared" si="3"/>
        <v>239</v>
      </c>
      <c r="O104" s="70">
        <v>19756558</v>
      </c>
      <c r="P104" s="69">
        <f t="shared" si="4"/>
        <v>0.29785982963226693</v>
      </c>
      <c r="Q104" s="76">
        <v>5884685</v>
      </c>
      <c r="R104" s="76">
        <f t="shared" si="5"/>
        <v>13871873</v>
      </c>
      <c r="S104" s="47" t="s">
        <v>508</v>
      </c>
      <c r="T104" s="47" t="s">
        <v>509</v>
      </c>
      <c r="U104" s="70">
        <v>2511426</v>
      </c>
      <c r="V104" s="47" t="s">
        <v>82</v>
      </c>
      <c r="W104" s="47" t="s">
        <v>49</v>
      </c>
      <c r="X104" s="61">
        <v>45036</v>
      </c>
      <c r="Y104" s="49" t="s">
        <v>813</v>
      </c>
      <c r="Z104" s="61">
        <v>45040</v>
      </c>
      <c r="AA104" s="49" t="s">
        <v>782</v>
      </c>
      <c r="AB104" s="47" t="s">
        <v>47</v>
      </c>
      <c r="AC104" s="47" t="s">
        <v>47</v>
      </c>
      <c r="AD104" s="47" t="s">
        <v>47</v>
      </c>
      <c r="AE104" s="32"/>
    </row>
    <row r="105" spans="1:40" s="51" customFormat="1" ht="178.5">
      <c r="A105" s="47" t="s">
        <v>25</v>
      </c>
      <c r="B105" s="47" t="s">
        <v>692</v>
      </c>
      <c r="C105" s="47" t="s">
        <v>721</v>
      </c>
      <c r="D105" s="47" t="s">
        <v>726</v>
      </c>
      <c r="E105" s="47" t="s">
        <v>52</v>
      </c>
      <c r="F105" s="47">
        <v>1001636060</v>
      </c>
      <c r="G105" s="72" t="s">
        <v>802</v>
      </c>
      <c r="H105" s="47" t="s">
        <v>727</v>
      </c>
      <c r="I105" s="47">
        <v>3127394441</v>
      </c>
      <c r="J105" s="61">
        <v>45036</v>
      </c>
      <c r="K105" s="61">
        <v>45036</v>
      </c>
      <c r="L105" s="47" t="s">
        <v>704</v>
      </c>
      <c r="M105" s="61">
        <v>45275</v>
      </c>
      <c r="N105" s="47">
        <f t="shared" si="3"/>
        <v>239</v>
      </c>
      <c r="O105" s="70">
        <v>19756558</v>
      </c>
      <c r="P105" s="69">
        <f t="shared" si="4"/>
        <v>0.28504276908963594</v>
      </c>
      <c r="Q105" s="76">
        <v>5631464</v>
      </c>
      <c r="R105" s="76">
        <f t="shared" si="5"/>
        <v>14125094</v>
      </c>
      <c r="S105" s="47" t="s">
        <v>508</v>
      </c>
      <c r="T105" s="47" t="s">
        <v>509</v>
      </c>
      <c r="U105" s="70">
        <v>2511426</v>
      </c>
      <c r="V105" s="47" t="s">
        <v>82</v>
      </c>
      <c r="W105" s="47" t="s">
        <v>49</v>
      </c>
      <c r="X105" s="61">
        <v>45036</v>
      </c>
      <c r="Y105" s="49" t="s">
        <v>814</v>
      </c>
      <c r="Z105" s="61">
        <v>45040</v>
      </c>
      <c r="AA105" s="49" t="s">
        <v>783</v>
      </c>
      <c r="AB105" s="47" t="s">
        <v>47</v>
      </c>
      <c r="AC105" s="47" t="s">
        <v>47</v>
      </c>
      <c r="AD105" s="47" t="s">
        <v>47</v>
      </c>
      <c r="AE105" s="32"/>
    </row>
    <row r="106" spans="1:40" s="51" customFormat="1" ht="178.5">
      <c r="A106" s="47" t="s">
        <v>25</v>
      </c>
      <c r="B106" s="47" t="s">
        <v>693</v>
      </c>
      <c r="C106" s="47" t="s">
        <v>751</v>
      </c>
      <c r="D106" s="47" t="s">
        <v>752</v>
      </c>
      <c r="E106" s="47" t="s">
        <v>52</v>
      </c>
      <c r="F106" s="47">
        <v>1037450423</v>
      </c>
      <c r="G106" s="72" t="s">
        <v>802</v>
      </c>
      <c r="H106" s="47" t="s">
        <v>753</v>
      </c>
      <c r="I106" s="47">
        <v>3216188135</v>
      </c>
      <c r="J106" s="61">
        <v>45036</v>
      </c>
      <c r="K106" s="61">
        <v>45036</v>
      </c>
      <c r="L106" s="47" t="s">
        <v>704</v>
      </c>
      <c r="M106" s="61">
        <v>45275</v>
      </c>
      <c r="N106" s="47">
        <f t="shared" si="3"/>
        <v>239</v>
      </c>
      <c r="O106" s="70">
        <v>19756558</v>
      </c>
      <c r="P106" s="69">
        <f t="shared" si="4"/>
        <v>0.24055647749977502</v>
      </c>
      <c r="Q106" s="76">
        <v>4752568</v>
      </c>
      <c r="R106" s="76">
        <f t="shared" si="5"/>
        <v>15003990</v>
      </c>
      <c r="S106" s="47" t="s">
        <v>508</v>
      </c>
      <c r="T106" s="47" t="s">
        <v>509</v>
      </c>
      <c r="U106" s="70">
        <v>2511426</v>
      </c>
      <c r="V106" s="47" t="s">
        <v>82</v>
      </c>
      <c r="W106" s="47" t="s">
        <v>49</v>
      </c>
      <c r="X106" s="61">
        <v>45036</v>
      </c>
      <c r="Y106" s="49" t="s">
        <v>815</v>
      </c>
      <c r="Z106" s="61">
        <v>45040</v>
      </c>
      <c r="AA106" s="49" t="s">
        <v>784</v>
      </c>
      <c r="AB106" s="47" t="s">
        <v>47</v>
      </c>
      <c r="AC106" s="47" t="s">
        <v>47</v>
      </c>
      <c r="AD106" s="47" t="s">
        <v>47</v>
      </c>
      <c r="AE106" s="32"/>
    </row>
    <row r="107" spans="1:40" s="51" customFormat="1" ht="178.5">
      <c r="A107" s="47" t="s">
        <v>25</v>
      </c>
      <c r="B107" s="47" t="s">
        <v>694</v>
      </c>
      <c r="C107" s="47" t="s">
        <v>754</v>
      </c>
      <c r="D107" s="47" t="s">
        <v>755</v>
      </c>
      <c r="E107" s="47" t="s">
        <v>52</v>
      </c>
      <c r="F107" s="47">
        <v>1001234435</v>
      </c>
      <c r="G107" s="72" t="s">
        <v>802</v>
      </c>
      <c r="H107" s="47" t="s">
        <v>756</v>
      </c>
      <c r="I107" s="47">
        <v>3122153054</v>
      </c>
      <c r="J107" s="61">
        <v>45036</v>
      </c>
      <c r="K107" s="61">
        <v>45036</v>
      </c>
      <c r="L107" s="47" t="s">
        <v>704</v>
      </c>
      <c r="M107" s="61">
        <v>45275</v>
      </c>
      <c r="N107" s="47">
        <f t="shared" si="3"/>
        <v>239</v>
      </c>
      <c r="O107" s="70">
        <v>19756558</v>
      </c>
      <c r="P107" s="69">
        <f t="shared" si="4"/>
        <v>0.23770324770134554</v>
      </c>
      <c r="Q107" s="76">
        <v>4696198</v>
      </c>
      <c r="R107" s="76">
        <f t="shared" si="5"/>
        <v>15060360</v>
      </c>
      <c r="S107" s="47" t="s">
        <v>508</v>
      </c>
      <c r="T107" s="47" t="s">
        <v>509</v>
      </c>
      <c r="U107" s="70">
        <v>2511426</v>
      </c>
      <c r="V107" s="47" t="s">
        <v>82</v>
      </c>
      <c r="W107" s="47" t="s">
        <v>49</v>
      </c>
      <c r="X107" s="61">
        <v>45036</v>
      </c>
      <c r="Y107" s="49" t="s">
        <v>816</v>
      </c>
      <c r="Z107" s="61">
        <v>45040</v>
      </c>
      <c r="AA107" s="49" t="s">
        <v>785</v>
      </c>
      <c r="AB107" s="47" t="s">
        <v>47</v>
      </c>
      <c r="AC107" s="47" t="s">
        <v>47</v>
      </c>
      <c r="AD107" s="47" t="s">
        <v>47</v>
      </c>
      <c r="AE107" s="32"/>
    </row>
    <row r="108" spans="1:40" s="51" customFormat="1" ht="211.5" customHeight="1">
      <c r="A108" s="47" t="s">
        <v>25</v>
      </c>
      <c r="B108" s="47" t="s">
        <v>695</v>
      </c>
      <c r="C108" s="47" t="s">
        <v>787</v>
      </c>
      <c r="D108" s="47" t="s">
        <v>788</v>
      </c>
      <c r="E108" s="47" t="s">
        <v>52</v>
      </c>
      <c r="F108" s="47">
        <v>1001503716</v>
      </c>
      <c r="G108" s="72" t="s">
        <v>802</v>
      </c>
      <c r="H108" s="47" t="s">
        <v>789</v>
      </c>
      <c r="I108" s="47">
        <v>3215845144</v>
      </c>
      <c r="J108" s="61">
        <v>45036</v>
      </c>
      <c r="K108" s="61">
        <v>45036</v>
      </c>
      <c r="L108" s="47" t="s">
        <v>704</v>
      </c>
      <c r="M108" s="61">
        <v>45275</v>
      </c>
      <c r="N108" s="47">
        <f t="shared" si="3"/>
        <v>239</v>
      </c>
      <c r="O108" s="70">
        <v>19756558</v>
      </c>
      <c r="P108" s="69">
        <f t="shared" si="4"/>
        <v>0.40210425318013393</v>
      </c>
      <c r="Q108" s="76">
        <v>7944196</v>
      </c>
      <c r="R108" s="76">
        <f t="shared" si="5"/>
        <v>11812362</v>
      </c>
      <c r="S108" s="47" t="s">
        <v>508</v>
      </c>
      <c r="T108" s="47" t="s">
        <v>509</v>
      </c>
      <c r="U108" s="70">
        <v>2511426</v>
      </c>
      <c r="V108" s="47" t="s">
        <v>82</v>
      </c>
      <c r="W108" s="47" t="s">
        <v>49</v>
      </c>
      <c r="X108" s="61">
        <v>45036</v>
      </c>
      <c r="Y108" s="49" t="s">
        <v>816</v>
      </c>
      <c r="Z108" s="61">
        <v>45040</v>
      </c>
      <c r="AA108" s="49" t="s">
        <v>786</v>
      </c>
      <c r="AB108" s="47" t="s">
        <v>47</v>
      </c>
      <c r="AC108" s="47" t="s">
        <v>47</v>
      </c>
      <c r="AD108" s="47" t="s">
        <v>47</v>
      </c>
      <c r="AE108" s="32"/>
    </row>
    <row r="109" spans="1:40" s="51" customFormat="1" ht="178.5">
      <c r="A109" s="47" t="s">
        <v>25</v>
      </c>
      <c r="B109" s="47" t="s">
        <v>696</v>
      </c>
      <c r="C109" s="47" t="s">
        <v>790</v>
      </c>
      <c r="D109" s="47" t="s">
        <v>791</v>
      </c>
      <c r="E109" s="47" t="s">
        <v>52</v>
      </c>
      <c r="F109" s="47">
        <v>43655346</v>
      </c>
      <c r="G109" s="72" t="s">
        <v>802</v>
      </c>
      <c r="H109" s="47" t="s">
        <v>792</v>
      </c>
      <c r="I109" s="47">
        <v>3174855304</v>
      </c>
      <c r="J109" s="61">
        <v>45036</v>
      </c>
      <c r="K109" s="61">
        <v>45036</v>
      </c>
      <c r="L109" s="47" t="s">
        <v>704</v>
      </c>
      <c r="M109" s="61">
        <v>45275</v>
      </c>
      <c r="N109" s="47">
        <f t="shared" si="3"/>
        <v>239</v>
      </c>
      <c r="O109" s="70">
        <v>19756558</v>
      </c>
      <c r="P109" s="69">
        <f t="shared" si="4"/>
        <v>0.39106483021991989</v>
      </c>
      <c r="Q109" s="76">
        <v>7726095</v>
      </c>
      <c r="R109" s="76">
        <f t="shared" si="5"/>
        <v>12030463</v>
      </c>
      <c r="S109" s="47" t="s">
        <v>508</v>
      </c>
      <c r="T109" s="47" t="s">
        <v>509</v>
      </c>
      <c r="U109" s="70">
        <v>2511426</v>
      </c>
      <c r="V109" s="47" t="s">
        <v>82</v>
      </c>
      <c r="W109" s="47" t="s">
        <v>49</v>
      </c>
      <c r="X109" s="61">
        <v>45036</v>
      </c>
      <c r="Y109" s="49" t="s">
        <v>817</v>
      </c>
      <c r="Z109" s="61">
        <v>45040</v>
      </c>
      <c r="AA109" s="49" t="s">
        <v>793</v>
      </c>
      <c r="AB109" s="47" t="s">
        <v>47</v>
      </c>
      <c r="AC109" s="47" t="s">
        <v>47</v>
      </c>
      <c r="AD109" s="47" t="s">
        <v>47</v>
      </c>
      <c r="AE109" s="32"/>
    </row>
    <row r="110" spans="1:40" s="51" customFormat="1" ht="165.75">
      <c r="A110" s="47" t="s">
        <v>25</v>
      </c>
      <c r="B110" s="47" t="s">
        <v>697</v>
      </c>
      <c r="C110" s="47" t="s">
        <v>794</v>
      </c>
      <c r="D110" s="47" t="s">
        <v>795</v>
      </c>
      <c r="E110" s="47" t="s">
        <v>52</v>
      </c>
      <c r="F110" s="47">
        <v>71053018</v>
      </c>
      <c r="G110" s="72" t="s">
        <v>802</v>
      </c>
      <c r="H110" s="47" t="s">
        <v>796</v>
      </c>
      <c r="I110" s="47">
        <v>3147263589</v>
      </c>
      <c r="J110" s="61">
        <v>45036</v>
      </c>
      <c r="K110" s="61">
        <v>45036</v>
      </c>
      <c r="L110" s="47" t="s">
        <v>704</v>
      </c>
      <c r="M110" s="61">
        <v>45275</v>
      </c>
      <c r="N110" s="47">
        <f t="shared" si="3"/>
        <v>239</v>
      </c>
      <c r="O110" s="70">
        <v>19756558</v>
      </c>
      <c r="P110" s="69">
        <f t="shared" si="4"/>
        <v>0.29785982963226693</v>
      </c>
      <c r="Q110" s="76">
        <v>5884685</v>
      </c>
      <c r="R110" s="76">
        <f t="shared" si="5"/>
        <v>13871873</v>
      </c>
      <c r="S110" s="47" t="s">
        <v>508</v>
      </c>
      <c r="T110" s="47" t="s">
        <v>509</v>
      </c>
      <c r="U110" s="70">
        <v>2511426</v>
      </c>
      <c r="V110" s="47" t="s">
        <v>82</v>
      </c>
      <c r="W110" s="47" t="s">
        <v>49</v>
      </c>
      <c r="X110" s="61">
        <v>45036</v>
      </c>
      <c r="Y110" s="49" t="s">
        <v>818</v>
      </c>
      <c r="Z110" s="74">
        <v>45053</v>
      </c>
      <c r="AA110" s="49" t="s">
        <v>819</v>
      </c>
      <c r="AB110" s="47" t="s">
        <v>47</v>
      </c>
      <c r="AC110" s="47" t="s">
        <v>47</v>
      </c>
      <c r="AD110" s="47" t="s">
        <v>47</v>
      </c>
      <c r="AE110" s="32"/>
    </row>
    <row r="111" spans="1:40" s="51" customFormat="1" ht="223.5" customHeight="1">
      <c r="A111" s="47" t="s">
        <v>25</v>
      </c>
      <c r="B111" s="47" t="s">
        <v>698</v>
      </c>
      <c r="C111" s="47" t="s">
        <v>706</v>
      </c>
      <c r="D111" s="47" t="s">
        <v>797</v>
      </c>
      <c r="E111" s="47" t="s">
        <v>52</v>
      </c>
      <c r="F111" s="47">
        <v>32207245</v>
      </c>
      <c r="G111" s="72" t="s">
        <v>802</v>
      </c>
      <c r="H111" s="47" t="s">
        <v>798</v>
      </c>
      <c r="I111" s="47">
        <v>3113571400</v>
      </c>
      <c r="J111" s="61">
        <v>45033</v>
      </c>
      <c r="K111" s="61">
        <v>45033</v>
      </c>
      <c r="L111" s="47" t="s">
        <v>704</v>
      </c>
      <c r="M111" s="61">
        <v>45275</v>
      </c>
      <c r="N111" s="47">
        <f t="shared" si="3"/>
        <v>242</v>
      </c>
      <c r="O111" s="70">
        <v>83650000</v>
      </c>
      <c r="P111" s="69">
        <f t="shared" si="4"/>
        <v>0.43624834429169157</v>
      </c>
      <c r="Q111" s="76">
        <v>36492174</v>
      </c>
      <c r="R111" s="76">
        <f t="shared" si="5"/>
        <v>47157826</v>
      </c>
      <c r="S111" s="47" t="s">
        <v>799</v>
      </c>
      <c r="T111" s="47" t="s">
        <v>800</v>
      </c>
      <c r="U111" s="70">
        <v>10500000</v>
      </c>
      <c r="V111" s="47" t="s">
        <v>134</v>
      </c>
      <c r="W111" s="47" t="s">
        <v>49</v>
      </c>
      <c r="X111" s="61">
        <v>45033</v>
      </c>
      <c r="Y111" s="49" t="s">
        <v>820</v>
      </c>
      <c r="Z111" s="61">
        <v>45047</v>
      </c>
      <c r="AA111" s="49" t="s">
        <v>821</v>
      </c>
      <c r="AB111" s="47" t="s">
        <v>47</v>
      </c>
      <c r="AC111" s="47" t="s">
        <v>47</v>
      </c>
      <c r="AD111" s="47" t="s">
        <v>47</v>
      </c>
      <c r="AE111" s="32"/>
    </row>
    <row r="112" spans="1:40" s="51" customFormat="1" ht="127.5">
      <c r="A112" s="47" t="s">
        <v>25</v>
      </c>
      <c r="B112" s="47" t="s">
        <v>699</v>
      </c>
      <c r="C112" s="47" t="s">
        <v>707</v>
      </c>
      <c r="D112" s="47" t="s">
        <v>822</v>
      </c>
      <c r="E112" s="47" t="s">
        <v>52</v>
      </c>
      <c r="F112" s="47">
        <v>1088005529</v>
      </c>
      <c r="G112" s="47" t="s">
        <v>802</v>
      </c>
      <c r="H112" s="47" t="s">
        <v>823</v>
      </c>
      <c r="I112" s="47">
        <v>3206973760</v>
      </c>
      <c r="J112" s="61">
        <v>45033</v>
      </c>
      <c r="K112" s="61">
        <v>45034</v>
      </c>
      <c r="L112" s="47" t="s">
        <v>704</v>
      </c>
      <c r="M112" s="61">
        <v>45275</v>
      </c>
      <c r="N112" s="47">
        <f t="shared" si="3"/>
        <v>241</v>
      </c>
      <c r="O112" s="70">
        <v>57360000</v>
      </c>
      <c r="P112" s="69">
        <f t="shared" si="4"/>
        <v>0.41422594142259417</v>
      </c>
      <c r="Q112" s="76">
        <v>23760000</v>
      </c>
      <c r="R112" s="76">
        <f t="shared" si="5"/>
        <v>33600000</v>
      </c>
      <c r="S112" s="47" t="s">
        <v>799</v>
      </c>
      <c r="T112" s="47" t="s">
        <v>800</v>
      </c>
      <c r="U112" s="70">
        <v>7200000</v>
      </c>
      <c r="V112" s="47" t="s">
        <v>134</v>
      </c>
      <c r="W112" s="47" t="s">
        <v>49</v>
      </c>
      <c r="X112" s="61">
        <v>45033</v>
      </c>
      <c r="Y112" s="49" t="s">
        <v>824</v>
      </c>
      <c r="Z112" s="61">
        <v>45047</v>
      </c>
      <c r="AA112" s="49" t="s">
        <v>825</v>
      </c>
      <c r="AB112" s="47" t="s">
        <v>47</v>
      </c>
      <c r="AC112" s="47" t="s">
        <v>47</v>
      </c>
      <c r="AD112" s="47" t="s">
        <v>47</v>
      </c>
      <c r="AE112" s="32"/>
    </row>
    <row r="113" spans="1:31" s="51" customFormat="1" ht="127.5">
      <c r="A113" s="47" t="s">
        <v>25</v>
      </c>
      <c r="B113" s="47" t="s">
        <v>700</v>
      </c>
      <c r="C113" s="47" t="s">
        <v>708</v>
      </c>
      <c r="D113" s="47" t="s">
        <v>826</v>
      </c>
      <c r="E113" s="47" t="s">
        <v>52</v>
      </c>
      <c r="F113" s="47">
        <v>70098670</v>
      </c>
      <c r="G113" s="47" t="s">
        <v>802</v>
      </c>
      <c r="H113" s="47" t="s">
        <v>827</v>
      </c>
      <c r="I113" s="47">
        <v>6042500477</v>
      </c>
      <c r="J113" s="61">
        <v>45033</v>
      </c>
      <c r="K113" s="61">
        <v>45033</v>
      </c>
      <c r="L113" s="47" t="s">
        <v>704</v>
      </c>
      <c r="M113" s="61">
        <v>45275</v>
      </c>
      <c r="N113" s="47">
        <f t="shared" si="3"/>
        <v>242</v>
      </c>
      <c r="O113" s="70">
        <v>86040000</v>
      </c>
      <c r="P113" s="69">
        <f t="shared" si="4"/>
        <v>0.45600567178056717</v>
      </c>
      <c r="Q113" s="76">
        <v>39234728</v>
      </c>
      <c r="R113" s="76">
        <f t="shared" si="5"/>
        <v>46805272</v>
      </c>
      <c r="S113" s="47" t="s">
        <v>799</v>
      </c>
      <c r="T113" s="47" t="s">
        <v>800</v>
      </c>
      <c r="U113" s="70">
        <v>10800000</v>
      </c>
      <c r="V113" s="47" t="s">
        <v>134</v>
      </c>
      <c r="W113" s="47" t="s">
        <v>49</v>
      </c>
      <c r="X113" s="61">
        <v>45033</v>
      </c>
      <c r="Y113" s="49" t="s">
        <v>828</v>
      </c>
      <c r="Z113" s="61">
        <v>45047</v>
      </c>
      <c r="AA113" s="49" t="s">
        <v>829</v>
      </c>
      <c r="AB113" s="47" t="s">
        <v>47</v>
      </c>
      <c r="AC113" s="47" t="s">
        <v>47</v>
      </c>
      <c r="AD113" s="47" t="s">
        <v>47</v>
      </c>
      <c r="AE113" s="32"/>
    </row>
    <row r="114" spans="1:31" s="51" customFormat="1" ht="127.5">
      <c r="A114" s="47" t="s">
        <v>25</v>
      </c>
      <c r="B114" s="47" t="s">
        <v>701</v>
      </c>
      <c r="C114" s="47" t="s">
        <v>709</v>
      </c>
      <c r="D114" s="47" t="s">
        <v>830</v>
      </c>
      <c r="E114" s="47" t="s">
        <v>52</v>
      </c>
      <c r="F114" s="47">
        <v>1152693123</v>
      </c>
      <c r="G114" s="47" t="s">
        <v>802</v>
      </c>
      <c r="H114" s="47" t="s">
        <v>831</v>
      </c>
      <c r="I114" s="47">
        <v>3003127807</v>
      </c>
      <c r="J114" s="61">
        <v>45033</v>
      </c>
      <c r="K114" s="61">
        <v>45033</v>
      </c>
      <c r="L114" s="47" t="s">
        <v>704</v>
      </c>
      <c r="M114" s="61">
        <v>45275</v>
      </c>
      <c r="N114" s="47">
        <f t="shared" si="3"/>
        <v>242</v>
      </c>
      <c r="O114" s="70">
        <v>39833334</v>
      </c>
      <c r="P114" s="69">
        <f t="shared" si="4"/>
        <v>0.41422528177028817</v>
      </c>
      <c r="Q114" s="76">
        <v>16499974</v>
      </c>
      <c r="R114" s="76">
        <f t="shared" si="5"/>
        <v>23333360</v>
      </c>
      <c r="S114" s="47" t="s">
        <v>799</v>
      </c>
      <c r="T114" s="47" t="s">
        <v>800</v>
      </c>
      <c r="U114" s="70">
        <v>5000000</v>
      </c>
      <c r="V114" s="47" t="s">
        <v>327</v>
      </c>
      <c r="W114" s="47" t="s">
        <v>49</v>
      </c>
      <c r="X114" s="61">
        <v>45033</v>
      </c>
      <c r="Y114" s="49" t="s">
        <v>832</v>
      </c>
      <c r="Z114" s="61">
        <v>45047</v>
      </c>
      <c r="AA114" s="49" t="s">
        <v>833</v>
      </c>
      <c r="AB114" s="47" t="s">
        <v>47</v>
      </c>
      <c r="AC114" s="47" t="s">
        <v>47</v>
      </c>
      <c r="AD114" s="47" t="s">
        <v>47</v>
      </c>
      <c r="AE114" s="32"/>
    </row>
    <row r="115" spans="1:31" s="51" customFormat="1" ht="165.75">
      <c r="A115" s="47" t="s">
        <v>25</v>
      </c>
      <c r="B115" s="47" t="s">
        <v>723</v>
      </c>
      <c r="C115" s="47" t="s">
        <v>847</v>
      </c>
      <c r="D115" s="47" t="s">
        <v>846</v>
      </c>
      <c r="E115" s="47" t="s">
        <v>52</v>
      </c>
      <c r="F115" s="47">
        <v>3379879</v>
      </c>
      <c r="G115" s="47" t="s">
        <v>802</v>
      </c>
      <c r="H115" s="47" t="s">
        <v>848</v>
      </c>
      <c r="I115" s="47">
        <v>3135294804</v>
      </c>
      <c r="J115" s="61">
        <v>45036</v>
      </c>
      <c r="K115" s="61">
        <v>45036</v>
      </c>
      <c r="L115" s="47" t="s">
        <v>704</v>
      </c>
      <c r="M115" s="61">
        <v>45275</v>
      </c>
      <c r="N115" s="47">
        <f t="shared" si="3"/>
        <v>239</v>
      </c>
      <c r="O115" s="70">
        <v>19756558</v>
      </c>
      <c r="P115" s="69">
        <f t="shared" si="4"/>
        <v>0.43199579602884269</v>
      </c>
      <c r="Q115" s="76">
        <v>8534750</v>
      </c>
      <c r="R115" s="76">
        <f t="shared" si="5"/>
        <v>11221808</v>
      </c>
      <c r="S115" s="47" t="s">
        <v>508</v>
      </c>
      <c r="T115" s="47" t="s">
        <v>509</v>
      </c>
      <c r="U115" s="70">
        <v>2511426</v>
      </c>
      <c r="V115" s="47" t="s">
        <v>82</v>
      </c>
      <c r="W115" s="47" t="s">
        <v>49</v>
      </c>
      <c r="X115" s="61">
        <v>45036</v>
      </c>
      <c r="Y115" s="49" t="s">
        <v>849</v>
      </c>
      <c r="Z115" s="61">
        <v>45053</v>
      </c>
      <c r="AA115" s="49" t="s">
        <v>850</v>
      </c>
      <c r="AB115" s="47" t="s">
        <v>47</v>
      </c>
      <c r="AC115" s="47" t="s">
        <v>47</v>
      </c>
      <c r="AD115" s="47" t="s">
        <v>47</v>
      </c>
      <c r="AE115" s="32"/>
    </row>
    <row r="116" spans="1:31" s="51" customFormat="1" ht="236.25" customHeight="1">
      <c r="A116" s="47" t="s">
        <v>25</v>
      </c>
      <c r="B116" s="47" t="s">
        <v>724</v>
      </c>
      <c r="C116" s="47" t="s">
        <v>851</v>
      </c>
      <c r="D116" s="47" t="s">
        <v>852</v>
      </c>
      <c r="E116" s="47" t="s">
        <v>52</v>
      </c>
      <c r="F116" s="47">
        <v>1035580224</v>
      </c>
      <c r="G116" s="47" t="s">
        <v>802</v>
      </c>
      <c r="H116" s="47" t="s">
        <v>853</v>
      </c>
      <c r="I116" s="47">
        <v>3232391327</v>
      </c>
      <c r="J116" s="61">
        <v>45036</v>
      </c>
      <c r="K116" s="61">
        <v>45036</v>
      </c>
      <c r="L116" s="47" t="s">
        <v>704</v>
      </c>
      <c r="M116" s="61">
        <v>45275</v>
      </c>
      <c r="N116" s="47">
        <f t="shared" si="3"/>
        <v>239</v>
      </c>
      <c r="O116" s="70">
        <v>19756558</v>
      </c>
      <c r="P116" s="69">
        <f t="shared" si="4"/>
        <v>0.22240645359378897</v>
      </c>
      <c r="Q116" s="76">
        <v>4393986</v>
      </c>
      <c r="R116" s="76">
        <f t="shared" si="5"/>
        <v>15362572</v>
      </c>
      <c r="S116" s="47" t="s">
        <v>508</v>
      </c>
      <c r="T116" s="47" t="s">
        <v>509</v>
      </c>
      <c r="U116" s="70">
        <v>2511426</v>
      </c>
      <c r="V116" s="47" t="s">
        <v>82</v>
      </c>
      <c r="W116" s="47" t="s">
        <v>49</v>
      </c>
      <c r="X116" s="61">
        <v>45036</v>
      </c>
      <c r="Y116" s="49" t="s">
        <v>854</v>
      </c>
      <c r="Z116" s="61">
        <v>45053</v>
      </c>
      <c r="AA116" s="49" t="s">
        <v>855</v>
      </c>
      <c r="AB116" s="47" t="s">
        <v>47</v>
      </c>
      <c r="AC116" s="47" t="s">
        <v>47</v>
      </c>
      <c r="AD116" s="47" t="s">
        <v>47</v>
      </c>
      <c r="AE116" s="32"/>
    </row>
    <row r="117" spans="1:31" s="51" customFormat="1" ht="184.5" customHeight="1">
      <c r="A117" s="47" t="s">
        <v>25</v>
      </c>
      <c r="B117" s="47" t="s">
        <v>725</v>
      </c>
      <c r="C117" s="47" t="s">
        <v>856</v>
      </c>
      <c r="D117" s="47" t="s">
        <v>857</v>
      </c>
      <c r="E117" s="47" t="s">
        <v>52</v>
      </c>
      <c r="F117" s="47">
        <v>1001500264</v>
      </c>
      <c r="G117" s="47" t="s">
        <v>802</v>
      </c>
      <c r="H117" s="47" t="s">
        <v>858</v>
      </c>
      <c r="I117" s="47">
        <v>3214691490</v>
      </c>
      <c r="J117" s="61">
        <v>45036</v>
      </c>
      <c r="K117" s="61">
        <v>45036</v>
      </c>
      <c r="L117" s="47" t="s">
        <v>704</v>
      </c>
      <c r="M117" s="61">
        <v>45275</v>
      </c>
      <c r="N117" s="47">
        <f t="shared" si="3"/>
        <v>239</v>
      </c>
      <c r="O117" s="70">
        <v>19756558</v>
      </c>
      <c r="P117" s="69">
        <f t="shared" si="4"/>
        <v>0.20781170485263678</v>
      </c>
      <c r="Q117" s="76">
        <v>4105644</v>
      </c>
      <c r="R117" s="76">
        <f t="shared" si="5"/>
        <v>15650914</v>
      </c>
      <c r="S117" s="47" t="s">
        <v>508</v>
      </c>
      <c r="T117" s="47" t="s">
        <v>509</v>
      </c>
      <c r="U117" s="70">
        <v>2511426</v>
      </c>
      <c r="V117" s="47" t="s">
        <v>82</v>
      </c>
      <c r="W117" s="47" t="s">
        <v>49</v>
      </c>
      <c r="X117" s="61">
        <v>45036</v>
      </c>
      <c r="Y117" s="49" t="s">
        <v>859</v>
      </c>
      <c r="Z117" s="61">
        <v>45053</v>
      </c>
      <c r="AA117" s="49" t="s">
        <v>860</v>
      </c>
      <c r="AB117" s="47" t="s">
        <v>47</v>
      </c>
      <c r="AC117" s="47" t="s">
        <v>47</v>
      </c>
      <c r="AD117" s="47" t="s">
        <v>47</v>
      </c>
      <c r="AE117" s="32"/>
    </row>
    <row r="118" spans="1:31" s="51" customFormat="1" ht="178.5">
      <c r="A118" s="47" t="s">
        <v>25</v>
      </c>
      <c r="B118" s="47" t="s">
        <v>722</v>
      </c>
      <c r="C118" s="47" t="s">
        <v>861</v>
      </c>
      <c r="D118" s="47" t="s">
        <v>862</v>
      </c>
      <c r="E118" s="47" t="s">
        <v>52</v>
      </c>
      <c r="F118" s="47">
        <v>1041610862</v>
      </c>
      <c r="G118" s="47" t="s">
        <v>802</v>
      </c>
      <c r="H118" s="47" t="s">
        <v>863</v>
      </c>
      <c r="I118" s="47">
        <v>3246373682</v>
      </c>
      <c r="J118" s="61">
        <v>45036</v>
      </c>
      <c r="K118" s="61">
        <v>45036</v>
      </c>
      <c r="L118" s="47" t="s">
        <v>704</v>
      </c>
      <c r="M118" s="61">
        <v>45275</v>
      </c>
      <c r="N118" s="47">
        <f t="shared" si="3"/>
        <v>239</v>
      </c>
      <c r="O118" s="70">
        <v>19756558</v>
      </c>
      <c r="P118" s="69">
        <f t="shared" si="4"/>
        <v>0.41562340970527356</v>
      </c>
      <c r="Q118" s="76">
        <v>8211288</v>
      </c>
      <c r="R118" s="76">
        <f t="shared" si="5"/>
        <v>11545270</v>
      </c>
      <c r="S118" s="47" t="s">
        <v>508</v>
      </c>
      <c r="T118" s="47" t="s">
        <v>509</v>
      </c>
      <c r="U118" s="70">
        <v>2511426</v>
      </c>
      <c r="V118" s="47" t="s">
        <v>82</v>
      </c>
      <c r="W118" s="47" t="s">
        <v>49</v>
      </c>
      <c r="X118" s="61">
        <v>45036</v>
      </c>
      <c r="Y118" s="62" t="s">
        <v>864</v>
      </c>
      <c r="Z118" s="61">
        <v>45053</v>
      </c>
      <c r="AA118" s="49" t="s">
        <v>865</v>
      </c>
      <c r="AB118" s="47" t="s">
        <v>47</v>
      </c>
      <c r="AC118" s="47" t="s">
        <v>47</v>
      </c>
      <c r="AD118" s="47" t="s">
        <v>47</v>
      </c>
      <c r="AE118" s="32"/>
    </row>
    <row r="119" spans="1:31" s="51" customFormat="1" ht="153">
      <c r="A119" s="47" t="s">
        <v>25</v>
      </c>
      <c r="B119" s="47" t="s">
        <v>757</v>
      </c>
      <c r="C119" s="47" t="s">
        <v>874</v>
      </c>
      <c r="D119" s="47" t="s">
        <v>875</v>
      </c>
      <c r="E119" s="47" t="s">
        <v>52</v>
      </c>
      <c r="F119" s="47">
        <v>1017131552</v>
      </c>
      <c r="G119" s="47" t="s">
        <v>802</v>
      </c>
      <c r="H119" s="47" t="s">
        <v>876</v>
      </c>
      <c r="I119" s="47">
        <v>5366565</v>
      </c>
      <c r="J119" s="61">
        <v>45043</v>
      </c>
      <c r="K119" s="61">
        <v>45043</v>
      </c>
      <c r="L119" s="47" t="s">
        <v>704</v>
      </c>
      <c r="M119" s="61">
        <v>45275</v>
      </c>
      <c r="N119" s="47">
        <f t="shared" si="3"/>
        <v>232</v>
      </c>
      <c r="O119" s="76">
        <v>67364166</v>
      </c>
      <c r="P119" s="69">
        <f t="shared" si="4"/>
        <v>0.32573698010304175</v>
      </c>
      <c r="Q119" s="76">
        <v>21943000</v>
      </c>
      <c r="R119" s="76">
        <f t="shared" si="5"/>
        <v>45421166</v>
      </c>
      <c r="S119" s="47" t="s">
        <v>799</v>
      </c>
      <c r="T119" s="47" t="s">
        <v>800</v>
      </c>
      <c r="U119" s="76">
        <v>8825000</v>
      </c>
      <c r="V119" s="47" t="s">
        <v>137</v>
      </c>
      <c r="W119" s="47" t="s">
        <v>49</v>
      </c>
      <c r="X119" s="61">
        <v>45043</v>
      </c>
      <c r="Y119" s="49" t="s">
        <v>877</v>
      </c>
      <c r="Z119" s="61">
        <v>45053</v>
      </c>
      <c r="AA119" s="49" t="s">
        <v>882</v>
      </c>
      <c r="AB119" s="47" t="s">
        <v>47</v>
      </c>
      <c r="AC119" s="47" t="s">
        <v>47</v>
      </c>
      <c r="AD119" s="47" t="s">
        <v>47</v>
      </c>
      <c r="AE119" s="32"/>
    </row>
    <row r="120" spans="1:31" s="51" customFormat="1" ht="127.5">
      <c r="A120" s="47" t="s">
        <v>25</v>
      </c>
      <c r="B120" s="47" t="s">
        <v>758</v>
      </c>
      <c r="C120" s="47" t="s">
        <v>878</v>
      </c>
      <c r="D120" s="47" t="s">
        <v>879</v>
      </c>
      <c r="E120" s="47" t="s">
        <v>52</v>
      </c>
      <c r="F120" s="47">
        <v>43281431</v>
      </c>
      <c r="G120" s="47" t="s">
        <v>802</v>
      </c>
      <c r="H120" s="47" t="s">
        <v>880</v>
      </c>
      <c r="I120" s="47">
        <v>6042500477</v>
      </c>
      <c r="J120" s="61">
        <v>45043</v>
      </c>
      <c r="K120" s="61">
        <v>45043</v>
      </c>
      <c r="L120" s="47" t="s">
        <v>704</v>
      </c>
      <c r="M120" s="61">
        <v>45275</v>
      </c>
      <c r="N120" s="47">
        <f t="shared" si="3"/>
        <v>232</v>
      </c>
      <c r="O120" s="76">
        <v>54960000</v>
      </c>
      <c r="P120" s="69">
        <f t="shared" si="4"/>
        <v>0.388646288209607</v>
      </c>
      <c r="Q120" s="76">
        <v>21360000</v>
      </c>
      <c r="R120" s="76">
        <f t="shared" si="5"/>
        <v>33600000</v>
      </c>
      <c r="S120" s="47" t="s">
        <v>799</v>
      </c>
      <c r="T120" s="47" t="s">
        <v>800</v>
      </c>
      <c r="U120" s="76">
        <v>7200000</v>
      </c>
      <c r="V120" s="47" t="s">
        <v>134</v>
      </c>
      <c r="W120" s="47" t="s">
        <v>49</v>
      </c>
      <c r="X120" s="61">
        <v>45043</v>
      </c>
      <c r="Y120" s="49" t="s">
        <v>881</v>
      </c>
      <c r="Z120" s="61">
        <v>45054</v>
      </c>
      <c r="AA120" s="49" t="s">
        <v>883</v>
      </c>
      <c r="AB120" s="47" t="s">
        <v>47</v>
      </c>
      <c r="AC120" s="47" t="s">
        <v>47</v>
      </c>
      <c r="AD120" s="47" t="s">
        <v>47</v>
      </c>
      <c r="AE120" s="32"/>
    </row>
    <row r="121" spans="1:31" s="51" customFormat="1" ht="127.5">
      <c r="A121" s="47" t="s">
        <v>25</v>
      </c>
      <c r="B121" s="47" t="s">
        <v>759</v>
      </c>
      <c r="C121" s="47" t="s">
        <v>884</v>
      </c>
      <c r="D121" s="47" t="s">
        <v>885</v>
      </c>
      <c r="E121" s="47" t="s">
        <v>52</v>
      </c>
      <c r="F121" s="47">
        <v>1040044679</v>
      </c>
      <c r="G121" s="47" t="s">
        <v>802</v>
      </c>
      <c r="H121" s="47" t="s">
        <v>886</v>
      </c>
      <c r="I121" s="47">
        <v>3122676289</v>
      </c>
      <c r="J121" s="61">
        <v>45043</v>
      </c>
      <c r="K121" s="61">
        <v>45043</v>
      </c>
      <c r="L121" s="47" t="s">
        <v>704</v>
      </c>
      <c r="M121" s="61">
        <v>45275</v>
      </c>
      <c r="N121" s="47">
        <f t="shared" si="3"/>
        <v>232</v>
      </c>
      <c r="O121" s="76">
        <v>38166666</v>
      </c>
      <c r="P121" s="69">
        <f t="shared" si="4"/>
        <v>0.38864578844796138</v>
      </c>
      <c r="Q121" s="76">
        <v>14833314</v>
      </c>
      <c r="R121" s="76">
        <f t="shared" si="5"/>
        <v>23333352</v>
      </c>
      <c r="S121" s="47" t="s">
        <v>799</v>
      </c>
      <c r="T121" s="47" t="s">
        <v>800</v>
      </c>
      <c r="U121" s="76">
        <v>5000000</v>
      </c>
      <c r="V121" s="47" t="s">
        <v>134</v>
      </c>
      <c r="W121" s="47" t="s">
        <v>49</v>
      </c>
      <c r="X121" s="61">
        <v>45043</v>
      </c>
      <c r="Y121" s="49" t="s">
        <v>887</v>
      </c>
      <c r="Z121" s="61">
        <v>45054</v>
      </c>
      <c r="AA121" s="49" t="s">
        <v>888</v>
      </c>
      <c r="AB121" s="47" t="s">
        <v>47</v>
      </c>
      <c r="AC121" s="47" t="s">
        <v>47</v>
      </c>
      <c r="AD121" s="47" t="s">
        <v>47</v>
      </c>
      <c r="AE121" s="32"/>
    </row>
    <row r="122" spans="1:31" s="51" customFormat="1" ht="153">
      <c r="A122" s="47" t="s">
        <v>25</v>
      </c>
      <c r="B122" s="47" t="s">
        <v>760</v>
      </c>
      <c r="C122" s="47" t="s">
        <v>889</v>
      </c>
      <c r="D122" s="47" t="s">
        <v>890</v>
      </c>
      <c r="E122" s="47" t="s">
        <v>52</v>
      </c>
      <c r="F122" s="47">
        <v>1074558829</v>
      </c>
      <c r="G122" s="47" t="s">
        <v>802</v>
      </c>
      <c r="H122" s="47" t="s">
        <v>891</v>
      </c>
      <c r="I122" s="47">
        <v>3502078965</v>
      </c>
      <c r="J122" s="61">
        <v>45043</v>
      </c>
      <c r="K122" s="61">
        <v>45043</v>
      </c>
      <c r="L122" s="47" t="s">
        <v>704</v>
      </c>
      <c r="M122" s="61">
        <v>45275</v>
      </c>
      <c r="N122" s="47">
        <f t="shared" si="3"/>
        <v>232</v>
      </c>
      <c r="O122" s="76">
        <v>50952500</v>
      </c>
      <c r="P122" s="69">
        <f t="shared" si="4"/>
        <v>0.20262872283008684</v>
      </c>
      <c r="Q122" s="76">
        <v>10324440</v>
      </c>
      <c r="R122" s="76">
        <f t="shared" si="5"/>
        <v>40628060</v>
      </c>
      <c r="S122" s="47" t="s">
        <v>799</v>
      </c>
      <c r="T122" s="47" t="s">
        <v>800</v>
      </c>
      <c r="U122" s="76">
        <v>6675000</v>
      </c>
      <c r="V122" s="47" t="s">
        <v>134</v>
      </c>
      <c r="W122" s="47" t="s">
        <v>49</v>
      </c>
      <c r="X122" s="61">
        <v>45043</v>
      </c>
      <c r="Y122" s="49" t="s">
        <v>892</v>
      </c>
      <c r="Z122" s="61">
        <v>45054</v>
      </c>
      <c r="AA122" s="49" t="s">
        <v>893</v>
      </c>
      <c r="AB122" s="47" t="s">
        <v>47</v>
      </c>
      <c r="AC122" s="47" t="s">
        <v>47</v>
      </c>
      <c r="AD122" s="47" t="s">
        <v>47</v>
      </c>
      <c r="AE122" s="32"/>
    </row>
    <row r="123" spans="1:31" s="51" customFormat="1" ht="102" customHeight="1">
      <c r="A123" s="47" t="s">
        <v>25</v>
      </c>
      <c r="B123" s="47" t="s">
        <v>761</v>
      </c>
      <c r="C123" s="47" t="s">
        <v>894</v>
      </c>
      <c r="D123" s="47" t="s">
        <v>895</v>
      </c>
      <c r="E123" s="47" t="s">
        <v>52</v>
      </c>
      <c r="F123" s="47">
        <v>21556781</v>
      </c>
      <c r="G123" s="47" t="s">
        <v>802</v>
      </c>
      <c r="H123" s="47" t="s">
        <v>896</v>
      </c>
      <c r="I123" s="47">
        <v>3113724274</v>
      </c>
      <c r="J123" s="61">
        <v>45043</v>
      </c>
      <c r="K123" s="61">
        <v>45043</v>
      </c>
      <c r="L123" s="47" t="s">
        <v>704</v>
      </c>
      <c r="M123" s="61">
        <v>45275</v>
      </c>
      <c r="N123" s="47">
        <f t="shared" si="3"/>
        <v>232</v>
      </c>
      <c r="O123" s="76">
        <v>38166666</v>
      </c>
      <c r="P123" s="69">
        <f t="shared" si="4"/>
        <v>0.38864628626456393</v>
      </c>
      <c r="Q123" s="76">
        <v>14833333</v>
      </c>
      <c r="R123" s="76">
        <f t="shared" si="5"/>
        <v>23333333</v>
      </c>
      <c r="S123" s="47" t="s">
        <v>799</v>
      </c>
      <c r="T123" s="47" t="s">
        <v>800</v>
      </c>
      <c r="U123" s="76">
        <v>5000000</v>
      </c>
      <c r="V123" s="47" t="s">
        <v>134</v>
      </c>
      <c r="W123" s="47" t="s">
        <v>49</v>
      </c>
      <c r="X123" s="61">
        <v>45043</v>
      </c>
      <c r="Y123" s="49" t="s">
        <v>897</v>
      </c>
      <c r="Z123" s="61">
        <v>45054</v>
      </c>
      <c r="AA123" s="49" t="s">
        <v>898</v>
      </c>
      <c r="AB123" s="47" t="s">
        <v>47</v>
      </c>
      <c r="AC123" s="47" t="s">
        <v>47</v>
      </c>
      <c r="AD123" s="47" t="s">
        <v>47</v>
      </c>
      <c r="AE123" s="32"/>
    </row>
    <row r="124" spans="1:31" s="51" customFormat="1" ht="127.5">
      <c r="A124" s="47" t="s">
        <v>25</v>
      </c>
      <c r="B124" s="47" t="s">
        <v>762</v>
      </c>
      <c r="C124" s="47" t="s">
        <v>899</v>
      </c>
      <c r="D124" s="47" t="s">
        <v>900</v>
      </c>
      <c r="E124" s="47" t="s">
        <v>52</v>
      </c>
      <c r="F124" s="47">
        <v>1039455393</v>
      </c>
      <c r="G124" s="47" t="s">
        <v>802</v>
      </c>
      <c r="H124" s="47" t="s">
        <v>901</v>
      </c>
      <c r="I124" s="47">
        <v>3044109756</v>
      </c>
      <c r="J124" s="61">
        <v>45043</v>
      </c>
      <c r="K124" s="61">
        <v>45043</v>
      </c>
      <c r="L124" s="47" t="s">
        <v>704</v>
      </c>
      <c r="M124" s="61">
        <v>45275</v>
      </c>
      <c r="N124" s="47">
        <f t="shared" si="3"/>
        <v>232</v>
      </c>
      <c r="O124" s="76">
        <v>38166666</v>
      </c>
      <c r="P124" s="69">
        <f t="shared" si="4"/>
        <v>0.41196506396445526</v>
      </c>
      <c r="Q124" s="76">
        <v>15723333</v>
      </c>
      <c r="R124" s="76">
        <f t="shared" si="5"/>
        <v>22443333</v>
      </c>
      <c r="S124" s="47" t="s">
        <v>799</v>
      </c>
      <c r="T124" s="47" t="s">
        <v>800</v>
      </c>
      <c r="U124" s="76">
        <v>5300000</v>
      </c>
      <c r="V124" s="47" t="s">
        <v>134</v>
      </c>
      <c r="W124" s="47" t="s">
        <v>49</v>
      </c>
      <c r="X124" s="61">
        <v>45043</v>
      </c>
      <c r="Y124" s="49" t="s">
        <v>902</v>
      </c>
      <c r="Z124" s="61">
        <v>45054</v>
      </c>
      <c r="AA124" s="49" t="s">
        <v>903</v>
      </c>
      <c r="AB124" s="47" t="s">
        <v>47</v>
      </c>
      <c r="AC124" s="47" t="s">
        <v>47</v>
      </c>
      <c r="AD124" s="47" t="s">
        <v>47</v>
      </c>
      <c r="AE124" s="32"/>
    </row>
    <row r="125" spans="1:31" s="51" customFormat="1" ht="127.5">
      <c r="A125" s="47" t="s">
        <v>25</v>
      </c>
      <c r="B125" s="47" t="s">
        <v>763</v>
      </c>
      <c r="C125" s="47" t="s">
        <v>904</v>
      </c>
      <c r="D125" s="47" t="s">
        <v>905</v>
      </c>
      <c r="E125" s="47" t="s">
        <v>52</v>
      </c>
      <c r="F125" s="47">
        <v>43437908</v>
      </c>
      <c r="G125" s="47" t="s">
        <v>802</v>
      </c>
      <c r="H125" s="47" t="s">
        <v>906</v>
      </c>
      <c r="I125" s="47">
        <v>3148896963</v>
      </c>
      <c r="J125" s="61">
        <v>45043</v>
      </c>
      <c r="K125" s="61">
        <v>45043</v>
      </c>
      <c r="L125" s="47" t="s">
        <v>704</v>
      </c>
      <c r="M125" s="61">
        <v>45275</v>
      </c>
      <c r="N125" s="47">
        <f t="shared" si="3"/>
        <v>232</v>
      </c>
      <c r="O125" s="76">
        <v>31296666</v>
      </c>
      <c r="P125" s="69">
        <f t="shared" si="4"/>
        <v>0.25764191623478361</v>
      </c>
      <c r="Q125" s="76">
        <v>8063333</v>
      </c>
      <c r="R125" s="76">
        <f t="shared" si="5"/>
        <v>23233333</v>
      </c>
      <c r="S125" s="47" t="s">
        <v>799</v>
      </c>
      <c r="T125" s="47" t="s">
        <v>800</v>
      </c>
      <c r="U125" s="76">
        <v>4100000</v>
      </c>
      <c r="V125" s="47" t="s">
        <v>327</v>
      </c>
      <c r="W125" s="47" t="s">
        <v>49</v>
      </c>
      <c r="X125" s="61">
        <v>45043</v>
      </c>
      <c r="Y125" s="49" t="s">
        <v>907</v>
      </c>
      <c r="Z125" s="61">
        <v>45054</v>
      </c>
      <c r="AA125" s="49" t="s">
        <v>908</v>
      </c>
      <c r="AB125" s="47" t="s">
        <v>47</v>
      </c>
      <c r="AC125" s="47" t="s">
        <v>47</v>
      </c>
      <c r="AD125" s="47" t="s">
        <v>47</v>
      </c>
      <c r="AE125" s="32"/>
    </row>
    <row r="126" spans="1:31" s="51" customFormat="1" ht="135.75" customHeight="1">
      <c r="A126" s="47" t="s">
        <v>25</v>
      </c>
      <c r="B126" s="47" t="s">
        <v>764</v>
      </c>
      <c r="C126" s="47" t="s">
        <v>909</v>
      </c>
      <c r="D126" s="47" t="s">
        <v>910</v>
      </c>
      <c r="E126" s="47" t="s">
        <v>52</v>
      </c>
      <c r="F126" s="47">
        <v>43433386</v>
      </c>
      <c r="G126" s="47" t="s">
        <v>802</v>
      </c>
      <c r="H126" s="47" t="s">
        <v>911</v>
      </c>
      <c r="I126" s="47">
        <v>3008701724</v>
      </c>
      <c r="J126" s="61">
        <v>45043</v>
      </c>
      <c r="K126" s="61">
        <v>45043</v>
      </c>
      <c r="L126" s="47" t="s">
        <v>704</v>
      </c>
      <c r="M126" s="61">
        <v>45275</v>
      </c>
      <c r="N126" s="47">
        <f t="shared" si="3"/>
        <v>232</v>
      </c>
      <c r="O126" s="76">
        <v>18602243</v>
      </c>
      <c r="P126" s="69">
        <f t="shared" si="4"/>
        <v>0.25764188759387779</v>
      </c>
      <c r="Q126" s="76">
        <v>4792717</v>
      </c>
      <c r="R126" s="76">
        <f t="shared" si="5"/>
        <v>13809526</v>
      </c>
      <c r="S126" s="47" t="s">
        <v>799</v>
      </c>
      <c r="T126" s="47" t="s">
        <v>800</v>
      </c>
      <c r="U126" s="76">
        <v>2436975</v>
      </c>
      <c r="V126" s="47" t="s">
        <v>327</v>
      </c>
      <c r="W126" s="47" t="s">
        <v>49</v>
      </c>
      <c r="X126" s="61">
        <v>45043</v>
      </c>
      <c r="Y126" s="49" t="s">
        <v>912</v>
      </c>
      <c r="Z126" s="61">
        <v>45054</v>
      </c>
      <c r="AA126" s="49" t="s">
        <v>913</v>
      </c>
      <c r="AB126" s="47" t="s">
        <v>47</v>
      </c>
      <c r="AC126" s="47" t="s">
        <v>47</v>
      </c>
      <c r="AD126" s="47" t="s">
        <v>47</v>
      </c>
      <c r="AE126" s="32"/>
    </row>
    <row r="127" spans="1:31" s="51" customFormat="1" ht="145.5" customHeight="1">
      <c r="A127" s="47" t="s">
        <v>25</v>
      </c>
      <c r="B127" s="47" t="s">
        <v>765</v>
      </c>
      <c r="C127" s="47" t="s">
        <v>914</v>
      </c>
      <c r="D127" s="47" t="s">
        <v>915</v>
      </c>
      <c r="E127" s="47" t="s">
        <v>52</v>
      </c>
      <c r="F127" s="47">
        <v>34950853</v>
      </c>
      <c r="G127" s="47" t="s">
        <v>802</v>
      </c>
      <c r="H127" s="47" t="s">
        <v>916</v>
      </c>
      <c r="I127" s="47">
        <v>3137423944</v>
      </c>
      <c r="J127" s="61">
        <v>45043</v>
      </c>
      <c r="K127" s="61">
        <v>45043</v>
      </c>
      <c r="L127" s="47" t="s">
        <v>704</v>
      </c>
      <c r="M127" s="61">
        <v>45275</v>
      </c>
      <c r="N127" s="47">
        <f t="shared" si="3"/>
        <v>232</v>
      </c>
      <c r="O127" s="76">
        <v>52469166</v>
      </c>
      <c r="P127" s="69">
        <f t="shared" si="4"/>
        <v>0.22289935006780934</v>
      </c>
      <c r="Q127" s="76">
        <v>11695343</v>
      </c>
      <c r="R127" s="76">
        <f t="shared" si="5"/>
        <v>40773823</v>
      </c>
      <c r="S127" s="47" t="s">
        <v>799</v>
      </c>
      <c r="T127" s="47" t="s">
        <v>800</v>
      </c>
      <c r="U127" s="76">
        <v>6875000</v>
      </c>
      <c r="V127" s="47" t="s">
        <v>137</v>
      </c>
      <c r="W127" s="47" t="s">
        <v>49</v>
      </c>
      <c r="X127" s="61">
        <v>45043</v>
      </c>
      <c r="Y127" s="49" t="s">
        <v>920</v>
      </c>
      <c r="Z127" s="61">
        <v>45054</v>
      </c>
      <c r="AA127" s="49" t="s">
        <v>921</v>
      </c>
      <c r="AB127" s="47" t="s">
        <v>47</v>
      </c>
      <c r="AC127" s="47" t="s">
        <v>47</v>
      </c>
      <c r="AD127" s="47" t="s">
        <v>47</v>
      </c>
      <c r="AE127" s="32"/>
    </row>
    <row r="128" spans="1:31" s="51" customFormat="1" ht="127.5">
      <c r="A128" s="47" t="s">
        <v>25</v>
      </c>
      <c r="B128" s="47" t="s">
        <v>766</v>
      </c>
      <c r="C128" s="47" t="s">
        <v>922</v>
      </c>
      <c r="D128" s="47" t="s">
        <v>923</v>
      </c>
      <c r="E128" s="47" t="s">
        <v>52</v>
      </c>
      <c r="F128" s="47">
        <v>1040183367</v>
      </c>
      <c r="G128" s="47" t="s">
        <v>802</v>
      </c>
      <c r="H128" s="47" t="s">
        <v>924</v>
      </c>
      <c r="I128" s="47">
        <v>3156943082</v>
      </c>
      <c r="J128" s="61">
        <v>45043</v>
      </c>
      <c r="K128" s="61">
        <v>45043</v>
      </c>
      <c r="L128" s="47" t="s">
        <v>704</v>
      </c>
      <c r="M128" s="61">
        <v>45275</v>
      </c>
      <c r="N128" s="47">
        <f t="shared" si="3"/>
        <v>232</v>
      </c>
      <c r="O128" s="76">
        <v>55341666</v>
      </c>
      <c r="P128" s="69">
        <f t="shared" si="4"/>
        <v>0.23595861750891273</v>
      </c>
      <c r="Q128" s="76">
        <v>13058343</v>
      </c>
      <c r="R128" s="76">
        <f t="shared" si="5"/>
        <v>42283323</v>
      </c>
      <c r="S128" s="47" t="s">
        <v>799</v>
      </c>
      <c r="T128" s="47" t="s">
        <v>800</v>
      </c>
      <c r="U128" s="76">
        <v>2250000</v>
      </c>
      <c r="V128" s="47" t="s">
        <v>137</v>
      </c>
      <c r="W128" s="47" t="s">
        <v>49</v>
      </c>
      <c r="X128" s="61">
        <v>45043</v>
      </c>
      <c r="Y128" s="49" t="s">
        <v>925</v>
      </c>
      <c r="Z128" s="61">
        <v>45054</v>
      </c>
      <c r="AA128" s="49" t="s">
        <v>926</v>
      </c>
      <c r="AB128" s="47" t="s">
        <v>47</v>
      </c>
      <c r="AC128" s="47" t="s">
        <v>47</v>
      </c>
      <c r="AD128" s="47" t="s">
        <v>47</v>
      </c>
      <c r="AE128" s="32"/>
    </row>
    <row r="129" spans="1:31" s="51" customFormat="1" ht="127.5">
      <c r="A129" s="47" t="s">
        <v>25</v>
      </c>
      <c r="B129" s="47" t="s">
        <v>767</v>
      </c>
      <c r="C129" s="47" t="s">
        <v>927</v>
      </c>
      <c r="D129" s="47" t="s">
        <v>928</v>
      </c>
      <c r="E129" s="47" t="s">
        <v>52</v>
      </c>
      <c r="F129" s="47">
        <v>70075689</v>
      </c>
      <c r="G129" s="47" t="s">
        <v>802</v>
      </c>
      <c r="H129" s="53" t="s">
        <v>937</v>
      </c>
      <c r="I129" s="53">
        <v>3197753078</v>
      </c>
      <c r="J129" s="61">
        <v>45043</v>
      </c>
      <c r="K129" s="61">
        <v>45043</v>
      </c>
      <c r="L129" s="47" t="s">
        <v>704</v>
      </c>
      <c r="M129" s="61">
        <v>45275</v>
      </c>
      <c r="N129" s="47">
        <f t="shared" si="3"/>
        <v>232</v>
      </c>
      <c r="O129" s="76">
        <v>55341666</v>
      </c>
      <c r="P129" s="69">
        <f t="shared" si="4"/>
        <v>0.36560758759954931</v>
      </c>
      <c r="Q129" s="76">
        <v>20233333</v>
      </c>
      <c r="R129" s="76">
        <f t="shared" si="5"/>
        <v>35108333</v>
      </c>
      <c r="S129" s="47" t="s">
        <v>799</v>
      </c>
      <c r="T129" s="47" t="s">
        <v>800</v>
      </c>
      <c r="U129" s="76">
        <v>7250000</v>
      </c>
      <c r="V129" s="53" t="s">
        <v>137</v>
      </c>
      <c r="W129" s="47" t="s">
        <v>49</v>
      </c>
      <c r="X129" s="61">
        <v>45043</v>
      </c>
      <c r="Y129" s="49" t="s">
        <v>929</v>
      </c>
      <c r="Z129" s="61">
        <v>45054</v>
      </c>
      <c r="AA129" s="49" t="s">
        <v>930</v>
      </c>
      <c r="AB129" s="47" t="s">
        <v>47</v>
      </c>
      <c r="AC129" s="47" t="s">
        <v>47</v>
      </c>
      <c r="AD129" s="47" t="s">
        <v>47</v>
      </c>
      <c r="AE129" s="32"/>
    </row>
    <row r="130" spans="1:31" s="51" customFormat="1" ht="195.75" customHeight="1">
      <c r="A130" s="47" t="s">
        <v>25</v>
      </c>
      <c r="B130" s="47" t="s">
        <v>768</v>
      </c>
      <c r="C130" s="47" t="s">
        <v>917</v>
      </c>
      <c r="D130" s="47" t="s">
        <v>103</v>
      </c>
      <c r="E130" s="47" t="s">
        <v>52</v>
      </c>
      <c r="F130" s="47">
        <v>71703362</v>
      </c>
      <c r="G130" s="47" t="s">
        <v>802</v>
      </c>
      <c r="H130" s="47" t="s">
        <v>151</v>
      </c>
      <c r="I130" s="47">
        <v>3215905904</v>
      </c>
      <c r="J130" s="61">
        <v>45043</v>
      </c>
      <c r="K130" s="61">
        <v>45043</v>
      </c>
      <c r="L130" s="47" t="s">
        <v>704</v>
      </c>
      <c r="M130" s="61">
        <v>45275</v>
      </c>
      <c r="N130" s="47">
        <f t="shared" si="3"/>
        <v>232</v>
      </c>
      <c r="O130" s="77">
        <v>20333334</v>
      </c>
      <c r="P130" s="69">
        <f t="shared" si="4"/>
        <v>0.36475405361462121</v>
      </c>
      <c r="Q130" s="76">
        <v>7416666</v>
      </c>
      <c r="R130" s="76">
        <f t="shared" si="5"/>
        <v>12916668</v>
      </c>
      <c r="S130" s="47" t="s">
        <v>46</v>
      </c>
      <c r="T130" s="47" t="s">
        <v>46</v>
      </c>
      <c r="U130" s="76">
        <v>2500000</v>
      </c>
      <c r="V130" s="47" t="s">
        <v>327</v>
      </c>
      <c r="W130" s="47" t="s">
        <v>49</v>
      </c>
      <c r="X130" s="61">
        <v>45043</v>
      </c>
      <c r="Y130" s="49" t="s">
        <v>918</v>
      </c>
      <c r="Z130" s="61">
        <v>45049</v>
      </c>
      <c r="AA130" s="49" t="s">
        <v>919</v>
      </c>
      <c r="AB130" s="47" t="s">
        <v>47</v>
      </c>
      <c r="AC130" s="47" t="s">
        <v>47</v>
      </c>
      <c r="AD130" s="47" t="s">
        <v>47</v>
      </c>
      <c r="AE130" s="32"/>
    </row>
    <row r="131" spans="1:31" s="51" customFormat="1" ht="178.5">
      <c r="A131" s="47" t="s">
        <v>25</v>
      </c>
      <c r="B131" s="47" t="s">
        <v>769</v>
      </c>
      <c r="C131" s="47" t="s">
        <v>931</v>
      </c>
      <c r="D131" s="47" t="s">
        <v>932</v>
      </c>
      <c r="E131" s="47" t="s">
        <v>52</v>
      </c>
      <c r="F131" s="47">
        <v>1040570942</v>
      </c>
      <c r="G131" s="47" t="s">
        <v>802</v>
      </c>
      <c r="H131" s="47" t="s">
        <v>938</v>
      </c>
      <c r="I131" s="47">
        <v>3013827605</v>
      </c>
      <c r="J131" s="61">
        <v>45051</v>
      </c>
      <c r="K131" s="61">
        <v>45051</v>
      </c>
      <c r="L131" s="47" t="s">
        <v>772</v>
      </c>
      <c r="M131" s="61">
        <v>45275</v>
      </c>
      <c r="N131" s="47">
        <f t="shared" ref="N131:N135" si="6">M131-K131</f>
        <v>224</v>
      </c>
      <c r="O131" s="76">
        <v>18786172</v>
      </c>
      <c r="P131" s="69">
        <f t="shared" ref="P131:P187" si="7">+Q131/O131</f>
        <v>0.30795645861221754</v>
      </c>
      <c r="Q131" s="76">
        <v>5785323</v>
      </c>
      <c r="R131" s="76">
        <f t="shared" ref="R131:R187" si="8">+O131-Q131</f>
        <v>13000849</v>
      </c>
      <c r="S131" s="47" t="s">
        <v>508</v>
      </c>
      <c r="T131" s="47" t="s">
        <v>509</v>
      </c>
      <c r="U131" s="70">
        <v>2511426</v>
      </c>
      <c r="V131" s="47" t="s">
        <v>82</v>
      </c>
      <c r="W131" s="47" t="s">
        <v>49</v>
      </c>
      <c r="X131" s="61">
        <v>45051</v>
      </c>
      <c r="Y131" s="49" t="s">
        <v>939</v>
      </c>
      <c r="Z131" s="74">
        <v>45061</v>
      </c>
      <c r="AA131" s="49" t="s">
        <v>1010</v>
      </c>
      <c r="AB131" s="47" t="s">
        <v>47</v>
      </c>
      <c r="AC131" s="47" t="s">
        <v>47</v>
      </c>
      <c r="AD131" s="47" t="s">
        <v>47</v>
      </c>
      <c r="AE131" s="32"/>
    </row>
    <row r="132" spans="1:31" s="51" customFormat="1" ht="165.75">
      <c r="A132" s="47" t="s">
        <v>25</v>
      </c>
      <c r="B132" s="47" t="s">
        <v>770</v>
      </c>
      <c r="C132" s="47" t="s">
        <v>933</v>
      </c>
      <c r="D132" s="47" t="s">
        <v>934</v>
      </c>
      <c r="E132" s="47" t="s">
        <v>52</v>
      </c>
      <c r="F132" s="47">
        <v>1027889240</v>
      </c>
      <c r="G132" s="47" t="s">
        <v>802</v>
      </c>
      <c r="H132" s="47" t="s">
        <v>947</v>
      </c>
      <c r="I132" s="47">
        <v>3215412607</v>
      </c>
      <c r="J132" s="61">
        <v>45050</v>
      </c>
      <c r="K132" s="61">
        <v>45050</v>
      </c>
      <c r="L132" s="47" t="s">
        <v>772</v>
      </c>
      <c r="M132" s="61">
        <v>45275</v>
      </c>
      <c r="N132" s="47">
        <f t="shared" si="6"/>
        <v>225</v>
      </c>
      <c r="O132" s="76">
        <v>18786172</v>
      </c>
      <c r="P132" s="69">
        <f t="shared" si="7"/>
        <v>0.27020033671575028</v>
      </c>
      <c r="Q132" s="76">
        <v>5076030</v>
      </c>
      <c r="R132" s="76">
        <f t="shared" si="8"/>
        <v>13710142</v>
      </c>
      <c r="S132" s="47" t="s">
        <v>508</v>
      </c>
      <c r="T132" s="47" t="s">
        <v>509</v>
      </c>
      <c r="U132" s="70">
        <v>2511426</v>
      </c>
      <c r="V132" s="47" t="s">
        <v>82</v>
      </c>
      <c r="W132" s="47" t="s">
        <v>49</v>
      </c>
      <c r="X132" s="61">
        <v>45051</v>
      </c>
      <c r="Y132" s="49" t="s">
        <v>935</v>
      </c>
      <c r="Z132" s="74">
        <v>45061</v>
      </c>
      <c r="AA132" s="49" t="s">
        <v>1011</v>
      </c>
      <c r="AB132" s="47" t="s">
        <v>47</v>
      </c>
      <c r="AC132" s="47" t="s">
        <v>47</v>
      </c>
      <c r="AD132" s="47" t="s">
        <v>47</v>
      </c>
      <c r="AE132" s="32"/>
    </row>
    <row r="133" spans="1:31" s="51" customFormat="1" ht="127.5">
      <c r="A133" s="47" t="s">
        <v>25</v>
      </c>
      <c r="B133" s="47" t="s">
        <v>771</v>
      </c>
      <c r="C133" s="47" t="s">
        <v>940</v>
      </c>
      <c r="D133" s="47" t="s">
        <v>941</v>
      </c>
      <c r="E133" s="47" t="s">
        <v>43</v>
      </c>
      <c r="F133" s="47">
        <v>800059311</v>
      </c>
      <c r="G133" s="47" t="s">
        <v>802</v>
      </c>
      <c r="H133" s="47" t="s">
        <v>942</v>
      </c>
      <c r="I133" s="47">
        <v>7443680</v>
      </c>
      <c r="J133" s="61">
        <v>45049</v>
      </c>
      <c r="K133" s="61">
        <v>45049</v>
      </c>
      <c r="L133" s="47" t="s">
        <v>772</v>
      </c>
      <c r="M133" s="61">
        <v>45414</v>
      </c>
      <c r="N133" s="47">
        <f t="shared" si="6"/>
        <v>365</v>
      </c>
      <c r="O133" s="76">
        <v>35640000</v>
      </c>
      <c r="P133" s="69">
        <f t="shared" si="7"/>
        <v>8.3333333333333329E-2</v>
      </c>
      <c r="Q133" s="76">
        <v>2970000</v>
      </c>
      <c r="R133" s="76">
        <f t="shared" si="8"/>
        <v>32670000</v>
      </c>
      <c r="S133" s="47" t="s">
        <v>46</v>
      </c>
      <c r="T133" s="47" t="s">
        <v>46</v>
      </c>
      <c r="U133" s="76" t="s">
        <v>47</v>
      </c>
      <c r="V133" s="47" t="s">
        <v>146</v>
      </c>
      <c r="W133" s="47" t="s">
        <v>49</v>
      </c>
      <c r="X133" s="61">
        <v>45051</v>
      </c>
      <c r="Y133" s="49" t="s">
        <v>943</v>
      </c>
      <c r="Z133" s="74">
        <v>45063</v>
      </c>
      <c r="AA133" s="49" t="s">
        <v>1012</v>
      </c>
      <c r="AB133" s="47" t="s">
        <v>47</v>
      </c>
      <c r="AC133" s="47" t="s">
        <v>47</v>
      </c>
      <c r="AD133" s="47" t="s">
        <v>47</v>
      </c>
      <c r="AE133" s="32"/>
    </row>
    <row r="134" spans="1:31" s="51" customFormat="1" ht="198" customHeight="1">
      <c r="A134" s="47" t="s">
        <v>25</v>
      </c>
      <c r="B134" s="47" t="s">
        <v>834</v>
      </c>
      <c r="C134" s="47" t="s">
        <v>944</v>
      </c>
      <c r="D134" s="47" t="s">
        <v>945</v>
      </c>
      <c r="E134" s="47" t="s">
        <v>52</v>
      </c>
      <c r="F134" s="47">
        <v>1032495724</v>
      </c>
      <c r="G134" s="47" t="s">
        <v>802</v>
      </c>
      <c r="H134" s="47" t="s">
        <v>946</v>
      </c>
      <c r="I134" s="47">
        <v>3105840251</v>
      </c>
      <c r="J134" s="61">
        <v>45050</v>
      </c>
      <c r="K134" s="61">
        <v>45050</v>
      </c>
      <c r="L134" s="47" t="s">
        <v>772</v>
      </c>
      <c r="M134" s="61">
        <v>45275</v>
      </c>
      <c r="N134" s="47">
        <f t="shared" si="6"/>
        <v>225</v>
      </c>
      <c r="O134" s="76">
        <v>47883333</v>
      </c>
      <c r="P134" s="69">
        <f t="shared" si="7"/>
        <v>0.22589628420394212</v>
      </c>
      <c r="Q134" s="76">
        <v>10816667</v>
      </c>
      <c r="R134" s="76">
        <f t="shared" si="8"/>
        <v>37066666</v>
      </c>
      <c r="S134" s="47" t="s">
        <v>799</v>
      </c>
      <c r="T134" s="47" t="s">
        <v>800</v>
      </c>
      <c r="U134" s="76">
        <v>6500000</v>
      </c>
      <c r="V134" s="47" t="s">
        <v>137</v>
      </c>
      <c r="W134" s="47" t="s">
        <v>49</v>
      </c>
      <c r="X134" s="61">
        <v>45051</v>
      </c>
      <c r="Y134" s="49" t="s">
        <v>948</v>
      </c>
      <c r="Z134" s="61">
        <v>45061</v>
      </c>
      <c r="AA134" s="49" t="s">
        <v>1013</v>
      </c>
      <c r="AB134" s="47" t="s">
        <v>47</v>
      </c>
      <c r="AC134" s="47" t="s">
        <v>47</v>
      </c>
      <c r="AD134" s="47" t="s">
        <v>47</v>
      </c>
      <c r="AE134" s="32"/>
    </row>
    <row r="135" spans="1:31" s="51" customFormat="1" ht="165.75" customHeight="1">
      <c r="A135" s="47" t="s">
        <v>25</v>
      </c>
      <c r="B135" s="47" t="s">
        <v>835</v>
      </c>
      <c r="C135" s="47" t="s">
        <v>949</v>
      </c>
      <c r="D135" s="47" t="s">
        <v>950</v>
      </c>
      <c r="E135" s="47" t="s">
        <v>52</v>
      </c>
      <c r="F135" s="47">
        <v>98537795</v>
      </c>
      <c r="G135" s="47" t="s">
        <v>802</v>
      </c>
      <c r="H135" s="47" t="s">
        <v>951</v>
      </c>
      <c r="I135" s="47">
        <v>3103814695</v>
      </c>
      <c r="J135" s="61">
        <v>45050</v>
      </c>
      <c r="K135" s="61">
        <v>45050</v>
      </c>
      <c r="L135" s="47" t="s">
        <v>772</v>
      </c>
      <c r="M135" s="61">
        <v>45275</v>
      </c>
      <c r="N135" s="47">
        <f t="shared" si="6"/>
        <v>225</v>
      </c>
      <c r="O135" s="76">
        <v>45298812</v>
      </c>
      <c r="P135" s="69">
        <f t="shared" si="7"/>
        <v>0.35613967094766191</v>
      </c>
      <c r="Q135" s="76">
        <v>16132704</v>
      </c>
      <c r="R135" s="76">
        <f t="shared" si="8"/>
        <v>29166108</v>
      </c>
      <c r="S135" s="47" t="s">
        <v>799</v>
      </c>
      <c r="T135" s="47" t="s">
        <v>800</v>
      </c>
      <c r="U135" s="76">
        <v>6149160</v>
      </c>
      <c r="V135" s="47" t="s">
        <v>137</v>
      </c>
      <c r="W135" s="47" t="s">
        <v>49</v>
      </c>
      <c r="X135" s="61">
        <v>45051</v>
      </c>
      <c r="Y135" s="49" t="s">
        <v>952</v>
      </c>
      <c r="Z135" s="61">
        <v>45061</v>
      </c>
      <c r="AA135" s="49" t="s">
        <v>1014</v>
      </c>
      <c r="AB135" s="47" t="s">
        <v>47</v>
      </c>
      <c r="AC135" s="47" t="s">
        <v>47</v>
      </c>
      <c r="AD135" s="47" t="s">
        <v>47</v>
      </c>
      <c r="AE135" s="32"/>
    </row>
    <row r="136" spans="1:31" s="51" customFormat="1" ht="76.150000000000006" customHeight="1">
      <c r="A136" s="47" t="s">
        <v>25</v>
      </c>
      <c r="B136" s="47" t="s">
        <v>836</v>
      </c>
      <c r="C136" s="47"/>
      <c r="D136" s="47" t="s">
        <v>1179</v>
      </c>
      <c r="E136" s="47"/>
      <c r="F136" s="47"/>
      <c r="G136" s="47"/>
      <c r="H136" s="47"/>
      <c r="I136" s="47"/>
      <c r="J136" s="47"/>
      <c r="K136" s="47"/>
      <c r="L136" s="47" t="s">
        <v>1000</v>
      </c>
      <c r="M136" s="47"/>
      <c r="N136" s="47"/>
      <c r="O136" s="76"/>
      <c r="P136" s="69" t="e">
        <f t="shared" si="7"/>
        <v>#DIV/0!</v>
      </c>
      <c r="Q136" s="76"/>
      <c r="R136" s="76">
        <f t="shared" si="8"/>
        <v>0</v>
      </c>
      <c r="S136" s="47"/>
      <c r="T136" s="47"/>
      <c r="U136" s="76"/>
      <c r="V136" s="47"/>
      <c r="W136" s="47" t="s">
        <v>49</v>
      </c>
      <c r="X136" s="47"/>
      <c r="Y136" s="47"/>
      <c r="Z136" s="47"/>
      <c r="AA136" s="47"/>
      <c r="AB136" s="47" t="s">
        <v>47</v>
      </c>
      <c r="AC136" s="47" t="s">
        <v>47</v>
      </c>
      <c r="AD136" s="47" t="s">
        <v>47</v>
      </c>
      <c r="AE136" s="32"/>
    </row>
    <row r="137" spans="1:31" s="51" customFormat="1" ht="161.25" customHeight="1">
      <c r="A137" s="47" t="s">
        <v>25</v>
      </c>
      <c r="B137" s="47" t="s">
        <v>837</v>
      </c>
      <c r="C137" s="47" t="s">
        <v>953</v>
      </c>
      <c r="D137" s="47" t="s">
        <v>954</v>
      </c>
      <c r="E137" s="47" t="s">
        <v>52</v>
      </c>
      <c r="F137" s="47">
        <v>1128470461</v>
      </c>
      <c r="G137" s="47" t="s">
        <v>802</v>
      </c>
      <c r="H137" s="47" t="s">
        <v>955</v>
      </c>
      <c r="I137" s="47">
        <v>3052414298</v>
      </c>
      <c r="J137" s="61">
        <v>45050</v>
      </c>
      <c r="K137" s="61">
        <v>45050</v>
      </c>
      <c r="L137" s="47" t="s">
        <v>772</v>
      </c>
      <c r="M137" s="61">
        <v>45275</v>
      </c>
      <c r="N137" s="47">
        <v>221</v>
      </c>
      <c r="O137" s="76">
        <v>47883333</v>
      </c>
      <c r="P137" s="69">
        <f t="shared" si="7"/>
        <v>0.36164289148376533</v>
      </c>
      <c r="Q137" s="76">
        <v>17316667</v>
      </c>
      <c r="R137" s="76">
        <f t="shared" si="8"/>
        <v>30566666</v>
      </c>
      <c r="S137" s="47" t="s">
        <v>799</v>
      </c>
      <c r="T137" s="47" t="s">
        <v>800</v>
      </c>
      <c r="U137" s="76">
        <v>6500000</v>
      </c>
      <c r="V137" s="47" t="s">
        <v>137</v>
      </c>
      <c r="W137" s="47" t="s">
        <v>49</v>
      </c>
      <c r="X137" s="61">
        <v>45051</v>
      </c>
      <c r="Y137" s="49" t="s">
        <v>956</v>
      </c>
      <c r="Z137" s="74">
        <v>45063</v>
      </c>
      <c r="AA137" s="49" t="s">
        <v>1015</v>
      </c>
      <c r="AB137" s="47" t="s">
        <v>47</v>
      </c>
      <c r="AC137" s="47" t="s">
        <v>47</v>
      </c>
      <c r="AD137" s="47" t="s">
        <v>47</v>
      </c>
      <c r="AE137" s="32"/>
    </row>
    <row r="138" spans="1:31" s="51" customFormat="1" ht="180.75" customHeight="1">
      <c r="A138" s="47" t="s">
        <v>25</v>
      </c>
      <c r="B138" s="47" t="s">
        <v>838</v>
      </c>
      <c r="C138" s="47" t="s">
        <v>944</v>
      </c>
      <c r="D138" s="47" t="s">
        <v>957</v>
      </c>
      <c r="E138" s="47" t="s">
        <v>52</v>
      </c>
      <c r="F138" s="47">
        <v>1039448431</v>
      </c>
      <c r="G138" s="47" t="s">
        <v>802</v>
      </c>
      <c r="H138" s="47" t="s">
        <v>958</v>
      </c>
      <c r="I138" s="47">
        <v>3003684813</v>
      </c>
      <c r="J138" s="61">
        <v>45050</v>
      </c>
      <c r="K138" s="61">
        <v>45050</v>
      </c>
      <c r="L138" s="47" t="s">
        <v>772</v>
      </c>
      <c r="M138" s="61">
        <v>45275</v>
      </c>
      <c r="N138" s="47">
        <v>221</v>
      </c>
      <c r="O138" s="76">
        <v>47883333</v>
      </c>
      <c r="P138" s="69">
        <f t="shared" si="7"/>
        <v>0.36164257822236395</v>
      </c>
      <c r="Q138" s="76">
        <v>17316652</v>
      </c>
      <c r="R138" s="76">
        <f t="shared" si="8"/>
        <v>30566681</v>
      </c>
      <c r="S138" s="47" t="s">
        <v>799</v>
      </c>
      <c r="T138" s="47" t="s">
        <v>800</v>
      </c>
      <c r="U138" s="76">
        <v>6500000</v>
      </c>
      <c r="V138" s="47" t="s">
        <v>137</v>
      </c>
      <c r="W138" s="47" t="s">
        <v>49</v>
      </c>
      <c r="X138" s="61">
        <v>45051</v>
      </c>
      <c r="Y138" s="49" t="s">
        <v>959</v>
      </c>
      <c r="Z138" s="74">
        <v>45061</v>
      </c>
      <c r="AA138" s="49" t="s">
        <v>1017</v>
      </c>
      <c r="AB138" s="47" t="s">
        <v>47</v>
      </c>
      <c r="AC138" s="47" t="s">
        <v>47</v>
      </c>
      <c r="AD138" s="47" t="s">
        <v>47</v>
      </c>
      <c r="AE138" s="32"/>
    </row>
    <row r="139" spans="1:31" s="51" customFormat="1" ht="165" customHeight="1">
      <c r="A139" s="47" t="s">
        <v>25</v>
      </c>
      <c r="B139" s="47" t="s">
        <v>839</v>
      </c>
      <c r="C139" s="47" t="s">
        <v>953</v>
      </c>
      <c r="D139" s="47" t="s">
        <v>960</v>
      </c>
      <c r="E139" s="47" t="s">
        <v>52</v>
      </c>
      <c r="F139" s="47">
        <v>70414444</v>
      </c>
      <c r="G139" s="47" t="s">
        <v>802</v>
      </c>
      <c r="H139" s="47" t="s">
        <v>961</v>
      </c>
      <c r="I139" s="47">
        <v>3136614499</v>
      </c>
      <c r="J139" s="61">
        <v>45050</v>
      </c>
      <c r="K139" s="61">
        <v>45050</v>
      </c>
      <c r="L139" s="47" t="s">
        <v>772</v>
      </c>
      <c r="M139" s="61">
        <v>45275</v>
      </c>
      <c r="N139" s="47">
        <v>221</v>
      </c>
      <c r="O139" s="76">
        <v>47883333</v>
      </c>
      <c r="P139" s="69">
        <f t="shared" si="7"/>
        <v>0.19422238213868695</v>
      </c>
      <c r="Q139" s="76">
        <v>9300015</v>
      </c>
      <c r="R139" s="76">
        <f t="shared" si="8"/>
        <v>38583318</v>
      </c>
      <c r="S139" s="47" t="s">
        <v>799</v>
      </c>
      <c r="T139" s="47" t="s">
        <v>800</v>
      </c>
      <c r="U139" s="76">
        <v>6500000</v>
      </c>
      <c r="V139" s="47" t="s">
        <v>137</v>
      </c>
      <c r="W139" s="47" t="s">
        <v>49</v>
      </c>
      <c r="X139" s="61">
        <v>45051</v>
      </c>
      <c r="Y139" s="49" t="s">
        <v>962</v>
      </c>
      <c r="Z139" s="74">
        <v>45062</v>
      </c>
      <c r="AA139" s="49" t="s">
        <v>1016</v>
      </c>
      <c r="AB139" s="47" t="s">
        <v>47</v>
      </c>
      <c r="AC139" s="47" t="s">
        <v>47</v>
      </c>
      <c r="AD139" s="47" t="s">
        <v>47</v>
      </c>
      <c r="AE139" s="32"/>
    </row>
    <row r="140" spans="1:31" s="51" customFormat="1" ht="170.25" customHeight="1">
      <c r="A140" s="47" t="s">
        <v>25</v>
      </c>
      <c r="B140" s="47" t="s">
        <v>840</v>
      </c>
      <c r="C140" s="47" t="s">
        <v>963</v>
      </c>
      <c r="D140" s="47" t="s">
        <v>964</v>
      </c>
      <c r="E140" s="47" t="s">
        <v>52</v>
      </c>
      <c r="F140" s="47">
        <v>70119612</v>
      </c>
      <c r="G140" s="47" t="s">
        <v>802</v>
      </c>
      <c r="H140" s="47" t="s">
        <v>965</v>
      </c>
      <c r="I140" s="47">
        <v>3117446977</v>
      </c>
      <c r="J140" s="61">
        <v>45050</v>
      </c>
      <c r="K140" s="61">
        <v>45050</v>
      </c>
      <c r="L140" s="47" t="s">
        <v>772</v>
      </c>
      <c r="M140" s="61">
        <v>45275</v>
      </c>
      <c r="N140" s="47">
        <v>221</v>
      </c>
      <c r="O140" s="76">
        <v>36833333</v>
      </c>
      <c r="P140" s="69">
        <f t="shared" si="7"/>
        <v>0.37104073638950891</v>
      </c>
      <c r="Q140" s="76">
        <v>13666667</v>
      </c>
      <c r="R140" s="76">
        <f t="shared" si="8"/>
        <v>23166666</v>
      </c>
      <c r="S140" s="47" t="s">
        <v>799</v>
      </c>
      <c r="T140" s="47" t="s">
        <v>800</v>
      </c>
      <c r="U140" s="76">
        <v>5000000</v>
      </c>
      <c r="V140" s="47" t="s">
        <v>134</v>
      </c>
      <c r="W140" s="47" t="s">
        <v>49</v>
      </c>
      <c r="X140" s="61">
        <v>45051</v>
      </c>
      <c r="Y140" s="49" t="s">
        <v>966</v>
      </c>
      <c r="Z140" s="74">
        <v>45062</v>
      </c>
      <c r="AA140" s="49" t="s">
        <v>1018</v>
      </c>
      <c r="AB140" s="47" t="s">
        <v>47</v>
      </c>
      <c r="AC140" s="47" t="s">
        <v>47</v>
      </c>
      <c r="AD140" s="47" t="s">
        <v>47</v>
      </c>
      <c r="AE140" s="32"/>
    </row>
    <row r="141" spans="1:31" s="51" customFormat="1" ht="163.5" customHeight="1">
      <c r="A141" s="47" t="s">
        <v>25</v>
      </c>
      <c r="B141" s="47" t="s">
        <v>841</v>
      </c>
      <c r="C141" s="47" t="s">
        <v>969</v>
      </c>
      <c r="D141" s="47" t="s">
        <v>970</v>
      </c>
      <c r="E141" s="47" t="s">
        <v>52</v>
      </c>
      <c r="F141" s="47">
        <v>1052405033</v>
      </c>
      <c r="G141" s="47" t="s">
        <v>802</v>
      </c>
      <c r="H141" s="49" t="s">
        <v>971</v>
      </c>
      <c r="I141" s="47">
        <v>3204715244</v>
      </c>
      <c r="J141" s="61">
        <v>45050</v>
      </c>
      <c r="K141" s="61">
        <v>45050</v>
      </c>
      <c r="L141" s="47" t="s">
        <v>772</v>
      </c>
      <c r="M141" s="61">
        <v>45275</v>
      </c>
      <c r="N141" s="47">
        <v>221</v>
      </c>
      <c r="O141" s="76">
        <v>53408333</v>
      </c>
      <c r="P141" s="69">
        <f t="shared" si="7"/>
        <v>0.35840225531847247</v>
      </c>
      <c r="Q141" s="76">
        <v>19141667</v>
      </c>
      <c r="R141" s="76">
        <f t="shared" si="8"/>
        <v>34266666</v>
      </c>
      <c r="S141" s="47" t="s">
        <v>799</v>
      </c>
      <c r="T141" s="47" t="s">
        <v>800</v>
      </c>
      <c r="U141" s="76">
        <v>7250000</v>
      </c>
      <c r="V141" s="47" t="s">
        <v>137</v>
      </c>
      <c r="W141" s="47" t="s">
        <v>49</v>
      </c>
      <c r="X141" s="61">
        <v>45051</v>
      </c>
      <c r="Y141" s="49" t="s">
        <v>972</v>
      </c>
      <c r="Z141" s="74">
        <v>45062</v>
      </c>
      <c r="AA141" s="49" t="s">
        <v>1019</v>
      </c>
      <c r="AB141" s="47" t="s">
        <v>47</v>
      </c>
      <c r="AC141" s="47" t="s">
        <v>47</v>
      </c>
      <c r="AD141" s="47" t="s">
        <v>47</v>
      </c>
      <c r="AE141" s="32"/>
    </row>
    <row r="142" spans="1:31" s="51" customFormat="1" ht="153" customHeight="1">
      <c r="A142" s="47" t="s">
        <v>25</v>
      </c>
      <c r="B142" s="47" t="s">
        <v>842</v>
      </c>
      <c r="C142" s="47" t="s">
        <v>973</v>
      </c>
      <c r="D142" s="47" t="s">
        <v>974</v>
      </c>
      <c r="E142" s="47" t="s">
        <v>52</v>
      </c>
      <c r="F142" s="47">
        <v>1040739453</v>
      </c>
      <c r="G142" s="47" t="s">
        <v>802</v>
      </c>
      <c r="H142" s="47" t="s">
        <v>975</v>
      </c>
      <c r="I142" s="47">
        <v>3117682779</v>
      </c>
      <c r="J142" s="61">
        <v>45050</v>
      </c>
      <c r="K142" s="61">
        <v>45050</v>
      </c>
      <c r="L142" s="47" t="s">
        <v>772</v>
      </c>
      <c r="M142" s="61">
        <v>45275</v>
      </c>
      <c r="N142" s="47">
        <v>221</v>
      </c>
      <c r="O142" s="76">
        <v>25783333</v>
      </c>
      <c r="P142" s="69">
        <f t="shared" si="7"/>
        <v>0.37104070292231034</v>
      </c>
      <c r="Q142" s="76">
        <v>9566666</v>
      </c>
      <c r="R142" s="76">
        <f t="shared" si="8"/>
        <v>16216667</v>
      </c>
      <c r="S142" s="47" t="s">
        <v>799</v>
      </c>
      <c r="T142" s="47" t="s">
        <v>800</v>
      </c>
      <c r="U142" s="76">
        <v>3500000</v>
      </c>
      <c r="V142" s="47" t="s">
        <v>134</v>
      </c>
      <c r="W142" s="47" t="s">
        <v>49</v>
      </c>
      <c r="X142" s="61">
        <v>45051</v>
      </c>
      <c r="Y142" s="49" t="s">
        <v>976</v>
      </c>
      <c r="Z142" s="74">
        <v>45062</v>
      </c>
      <c r="AA142" s="49" t="s">
        <v>1020</v>
      </c>
      <c r="AB142" s="47" t="s">
        <v>47</v>
      </c>
      <c r="AC142" s="47" t="s">
        <v>47</v>
      </c>
      <c r="AD142" s="47" t="s">
        <v>47</v>
      </c>
      <c r="AE142" s="32"/>
    </row>
    <row r="143" spans="1:31" s="51" customFormat="1" ht="127.5">
      <c r="A143" s="47" t="s">
        <v>25</v>
      </c>
      <c r="B143" s="47" t="s">
        <v>843</v>
      </c>
      <c r="C143" s="47" t="s">
        <v>973</v>
      </c>
      <c r="D143" s="47" t="s">
        <v>977</v>
      </c>
      <c r="E143" s="47" t="s">
        <v>52</v>
      </c>
      <c r="F143" s="47">
        <v>63562162</v>
      </c>
      <c r="G143" s="47" t="s">
        <v>802</v>
      </c>
      <c r="H143" s="47" t="s">
        <v>978</v>
      </c>
      <c r="I143" s="47">
        <v>5799481</v>
      </c>
      <c r="J143" s="61">
        <v>45050</v>
      </c>
      <c r="K143" s="61">
        <v>45050</v>
      </c>
      <c r="L143" s="47" t="s">
        <v>772</v>
      </c>
      <c r="M143" s="61">
        <v>45275</v>
      </c>
      <c r="N143" s="47">
        <v>221</v>
      </c>
      <c r="O143" s="76">
        <v>25783333</v>
      </c>
      <c r="P143" s="69">
        <f t="shared" si="7"/>
        <v>0.37047188584966884</v>
      </c>
      <c r="Q143" s="76">
        <v>9552000</v>
      </c>
      <c r="R143" s="76">
        <f t="shared" si="8"/>
        <v>16231333</v>
      </c>
      <c r="S143" s="47" t="s">
        <v>799</v>
      </c>
      <c r="T143" s="47" t="s">
        <v>800</v>
      </c>
      <c r="U143" s="76">
        <v>3500000</v>
      </c>
      <c r="V143" s="47" t="s">
        <v>134</v>
      </c>
      <c r="W143" s="47" t="s">
        <v>49</v>
      </c>
      <c r="X143" s="61">
        <v>45051</v>
      </c>
      <c r="Y143" s="49" t="s">
        <v>979</v>
      </c>
      <c r="Z143" s="74">
        <v>45062</v>
      </c>
      <c r="AA143" s="49" t="s">
        <v>1021</v>
      </c>
      <c r="AB143" s="47" t="s">
        <v>47</v>
      </c>
      <c r="AC143" s="47" t="s">
        <v>47</v>
      </c>
      <c r="AD143" s="47" t="s">
        <v>47</v>
      </c>
      <c r="AE143" s="32"/>
    </row>
    <row r="144" spans="1:31" s="51" customFormat="1" ht="178.5">
      <c r="A144" s="47" t="s">
        <v>25</v>
      </c>
      <c r="B144" s="47" t="s">
        <v>844</v>
      </c>
      <c r="C144" s="47" t="s">
        <v>980</v>
      </c>
      <c r="D144" s="47" t="s">
        <v>981</v>
      </c>
      <c r="E144" s="47" t="s">
        <v>43</v>
      </c>
      <c r="F144" s="47">
        <v>811018277</v>
      </c>
      <c r="G144" s="47" t="s">
        <v>801</v>
      </c>
      <c r="H144" s="47" t="s">
        <v>982</v>
      </c>
      <c r="I144" s="47">
        <v>2504123</v>
      </c>
      <c r="J144" s="61">
        <v>45054</v>
      </c>
      <c r="K144" s="61">
        <v>45054</v>
      </c>
      <c r="L144" s="47" t="s">
        <v>772</v>
      </c>
      <c r="M144" s="61">
        <v>45275</v>
      </c>
      <c r="N144" s="47">
        <v>218</v>
      </c>
      <c r="O144" s="76">
        <v>200000000</v>
      </c>
      <c r="P144" s="69">
        <f t="shared" si="7"/>
        <v>0.55000004499999999</v>
      </c>
      <c r="Q144" s="76">
        <v>110000009</v>
      </c>
      <c r="R144" s="76">
        <f t="shared" si="8"/>
        <v>89999991</v>
      </c>
      <c r="S144" s="47" t="s">
        <v>799</v>
      </c>
      <c r="T144" s="47" t="s">
        <v>800</v>
      </c>
      <c r="U144" s="76" t="s">
        <v>1005</v>
      </c>
      <c r="V144" s="47" t="s">
        <v>134</v>
      </c>
      <c r="W144" s="47" t="s">
        <v>49</v>
      </c>
      <c r="X144" s="61">
        <v>45054</v>
      </c>
      <c r="Y144" s="49" t="s">
        <v>1006</v>
      </c>
      <c r="Z144" s="61">
        <v>45075</v>
      </c>
      <c r="AA144" s="49" t="s">
        <v>1022</v>
      </c>
      <c r="AB144" s="47" t="s">
        <v>47</v>
      </c>
      <c r="AC144" s="47" t="s">
        <v>47</v>
      </c>
      <c r="AD144" s="47" t="s">
        <v>47</v>
      </c>
      <c r="AE144" s="32"/>
    </row>
    <row r="145" spans="1:40" s="135" customFormat="1" ht="174.75" customHeight="1">
      <c r="A145" s="129" t="s">
        <v>25</v>
      </c>
      <c r="B145" s="129" t="s">
        <v>983</v>
      </c>
      <c r="C145" s="129" t="s">
        <v>1023</v>
      </c>
      <c r="D145" s="129" t="s">
        <v>1024</v>
      </c>
      <c r="E145" s="147" t="s">
        <v>43</v>
      </c>
      <c r="F145" s="129">
        <v>901060813</v>
      </c>
      <c r="G145" s="129" t="s">
        <v>801</v>
      </c>
      <c r="H145" s="129" t="s">
        <v>1025</v>
      </c>
      <c r="I145" s="129">
        <v>3502399900</v>
      </c>
      <c r="J145" s="131">
        <v>45070</v>
      </c>
      <c r="K145" s="131">
        <v>45070</v>
      </c>
      <c r="L145" s="129" t="s">
        <v>772</v>
      </c>
      <c r="M145" s="131">
        <v>45162</v>
      </c>
      <c r="N145" s="129">
        <v>120</v>
      </c>
      <c r="O145" s="96">
        <v>16000000</v>
      </c>
      <c r="P145" s="133">
        <f t="shared" si="7"/>
        <v>0.5</v>
      </c>
      <c r="Q145" s="96">
        <v>8000000</v>
      </c>
      <c r="R145" s="96">
        <f t="shared" si="8"/>
        <v>8000000</v>
      </c>
      <c r="S145" s="129" t="s">
        <v>46</v>
      </c>
      <c r="T145" s="129" t="s">
        <v>47</v>
      </c>
      <c r="U145" s="96">
        <v>4000000</v>
      </c>
      <c r="V145" s="129" t="s">
        <v>327</v>
      </c>
      <c r="W145" s="129" t="s">
        <v>49</v>
      </c>
      <c r="X145" s="131">
        <v>45070</v>
      </c>
      <c r="Y145" s="92" t="s">
        <v>1026</v>
      </c>
      <c r="Z145" s="131">
        <v>45075</v>
      </c>
      <c r="AA145" s="92" t="s">
        <v>1027</v>
      </c>
      <c r="AB145" s="129" t="s">
        <v>47</v>
      </c>
      <c r="AC145" s="129" t="s">
        <v>47</v>
      </c>
      <c r="AD145" s="129" t="s">
        <v>47</v>
      </c>
      <c r="AE145" s="134"/>
    </row>
    <row r="146" spans="1:40" s="51" customFormat="1" ht="147.75" customHeight="1">
      <c r="A146" s="129" t="s">
        <v>25</v>
      </c>
      <c r="B146" s="129" t="s">
        <v>984</v>
      </c>
      <c r="C146" s="129" t="s">
        <v>1029</v>
      </c>
      <c r="D146" s="129" t="s">
        <v>1030</v>
      </c>
      <c r="E146" s="129" t="s">
        <v>52</v>
      </c>
      <c r="F146" s="129">
        <v>39386760</v>
      </c>
      <c r="G146" s="129" t="s">
        <v>802</v>
      </c>
      <c r="H146" s="129" t="s">
        <v>1031</v>
      </c>
      <c r="I146" s="129">
        <v>3108265383</v>
      </c>
      <c r="J146" s="131">
        <v>45070</v>
      </c>
      <c r="K146" s="131">
        <v>45070</v>
      </c>
      <c r="L146" s="129" t="s">
        <v>772</v>
      </c>
      <c r="M146" s="131">
        <v>45275</v>
      </c>
      <c r="N146" s="129">
        <v>202</v>
      </c>
      <c r="O146" s="96">
        <v>33666666</v>
      </c>
      <c r="P146" s="133">
        <f t="shared" si="7"/>
        <v>5.9405941770414687E-2</v>
      </c>
      <c r="Q146" s="96">
        <v>2000000</v>
      </c>
      <c r="R146" s="96">
        <f t="shared" si="8"/>
        <v>31666666</v>
      </c>
      <c r="S146" s="47" t="s">
        <v>46</v>
      </c>
      <c r="T146" s="47" t="s">
        <v>47</v>
      </c>
      <c r="U146" s="96">
        <v>4999999</v>
      </c>
      <c r="V146" s="47" t="s">
        <v>48</v>
      </c>
      <c r="W146" s="47" t="s">
        <v>49</v>
      </c>
      <c r="X146" s="61">
        <v>45070</v>
      </c>
      <c r="Y146" s="92" t="s">
        <v>1032</v>
      </c>
      <c r="Z146" s="61">
        <v>45075</v>
      </c>
      <c r="AA146" s="92" t="s">
        <v>1028</v>
      </c>
      <c r="AB146" s="47" t="s">
        <v>1310</v>
      </c>
      <c r="AC146" s="47" t="s">
        <v>47</v>
      </c>
      <c r="AD146" s="47" t="s">
        <v>47</v>
      </c>
      <c r="AE146" s="47" t="s">
        <v>1311</v>
      </c>
      <c r="AN146" s="94">
        <v>45092</v>
      </c>
    </row>
    <row r="147" spans="1:40" s="51" customFormat="1" ht="127.5">
      <c r="A147" s="47" t="s">
        <v>25</v>
      </c>
      <c r="B147" s="47" t="s">
        <v>985</v>
      </c>
      <c r="C147" s="126" t="s">
        <v>1035</v>
      </c>
      <c r="D147" s="47" t="s">
        <v>204</v>
      </c>
      <c r="E147" s="47" t="s">
        <v>52</v>
      </c>
      <c r="F147" s="47">
        <v>4894115</v>
      </c>
      <c r="G147" s="47" t="s">
        <v>802</v>
      </c>
      <c r="H147" s="47" t="s">
        <v>205</v>
      </c>
      <c r="I147" s="47">
        <v>4894115</v>
      </c>
      <c r="J147" s="61">
        <v>45070</v>
      </c>
      <c r="K147" s="61">
        <v>45070</v>
      </c>
      <c r="L147" s="47" t="s">
        <v>772</v>
      </c>
      <c r="M147" s="61">
        <v>45275</v>
      </c>
      <c r="N147" s="47">
        <v>202</v>
      </c>
      <c r="O147" s="76">
        <v>56501667</v>
      </c>
      <c r="P147" s="69">
        <f t="shared" si="7"/>
        <v>0.33004925323707707</v>
      </c>
      <c r="Q147" s="76">
        <v>18648333</v>
      </c>
      <c r="R147" s="76">
        <f t="shared" si="8"/>
        <v>37853334</v>
      </c>
      <c r="S147" s="47" t="s">
        <v>1036</v>
      </c>
      <c r="T147" s="47" t="s">
        <v>1037</v>
      </c>
      <c r="U147" s="76">
        <v>8350000</v>
      </c>
      <c r="V147" s="47" t="s">
        <v>61</v>
      </c>
      <c r="W147" s="47"/>
      <c r="X147" s="61">
        <v>45070</v>
      </c>
      <c r="Y147" s="49" t="s">
        <v>1038</v>
      </c>
      <c r="Z147" s="61">
        <v>45083</v>
      </c>
      <c r="AA147" s="49" t="s">
        <v>1034</v>
      </c>
      <c r="AB147" s="47" t="s">
        <v>47</v>
      </c>
      <c r="AC147" s="47" t="s">
        <v>47</v>
      </c>
      <c r="AD147" s="47" t="s">
        <v>47</v>
      </c>
      <c r="AE147" s="32"/>
    </row>
    <row r="148" spans="1:40" s="51" customFormat="1" ht="127.5">
      <c r="A148" s="47" t="s">
        <v>25</v>
      </c>
      <c r="B148" s="47" t="s">
        <v>986</v>
      </c>
      <c r="C148" s="47" t="s">
        <v>1040</v>
      </c>
      <c r="D148" s="47" t="s">
        <v>208</v>
      </c>
      <c r="E148" s="47" t="s">
        <v>52</v>
      </c>
      <c r="F148" s="47">
        <v>12000338</v>
      </c>
      <c r="G148" s="47" t="s">
        <v>802</v>
      </c>
      <c r="H148" s="47" t="s">
        <v>209</v>
      </c>
      <c r="I148" s="47">
        <v>3233171519</v>
      </c>
      <c r="J148" s="61">
        <v>45070</v>
      </c>
      <c r="K148" s="61">
        <v>45070</v>
      </c>
      <c r="L148" s="47" t="s">
        <v>772</v>
      </c>
      <c r="M148" s="61">
        <v>45275</v>
      </c>
      <c r="N148" s="47">
        <v>202</v>
      </c>
      <c r="O148" s="76">
        <v>48043333</v>
      </c>
      <c r="P148" s="69">
        <f t="shared" si="7"/>
        <v>0.18226601805499215</v>
      </c>
      <c r="Q148" s="76">
        <v>8756667</v>
      </c>
      <c r="R148" s="76">
        <f t="shared" si="8"/>
        <v>39286666</v>
      </c>
      <c r="S148" s="47" t="s">
        <v>1036</v>
      </c>
      <c r="T148" s="47" t="s">
        <v>1037</v>
      </c>
      <c r="U148" s="76">
        <v>7100000</v>
      </c>
      <c r="V148" s="47" t="s">
        <v>61</v>
      </c>
      <c r="W148" s="47"/>
      <c r="X148" s="61">
        <v>45070</v>
      </c>
      <c r="Y148" s="49" t="s">
        <v>1041</v>
      </c>
      <c r="Z148" s="61">
        <v>45083</v>
      </c>
      <c r="AA148" s="49" t="s">
        <v>1039</v>
      </c>
      <c r="AB148" s="47" t="s">
        <v>47</v>
      </c>
      <c r="AC148" s="47" t="s">
        <v>47</v>
      </c>
      <c r="AD148" s="47" t="s">
        <v>47</v>
      </c>
      <c r="AE148" s="32"/>
    </row>
    <row r="149" spans="1:40" s="51" customFormat="1" ht="127.5">
      <c r="A149" s="47" t="s">
        <v>25</v>
      </c>
      <c r="B149" s="47" t="s">
        <v>987</v>
      </c>
      <c r="C149" s="47" t="s">
        <v>1042</v>
      </c>
      <c r="D149" s="47" t="s">
        <v>211</v>
      </c>
      <c r="E149" s="47" t="s">
        <v>52</v>
      </c>
      <c r="F149" s="47">
        <v>39417710</v>
      </c>
      <c r="G149" s="47" t="s">
        <v>802</v>
      </c>
      <c r="H149" s="47" t="s">
        <v>1044</v>
      </c>
      <c r="I149" s="47">
        <v>3154681386</v>
      </c>
      <c r="J149" s="61">
        <v>45070</v>
      </c>
      <c r="K149" s="61">
        <v>45070</v>
      </c>
      <c r="L149" s="47" t="s">
        <v>772</v>
      </c>
      <c r="M149" s="61">
        <v>45275</v>
      </c>
      <c r="N149" s="47">
        <v>202</v>
      </c>
      <c r="O149" s="76">
        <v>33833333</v>
      </c>
      <c r="P149" s="69">
        <f t="shared" si="7"/>
        <v>0.3300492741876776</v>
      </c>
      <c r="Q149" s="76">
        <v>11166667</v>
      </c>
      <c r="R149" s="76">
        <f t="shared" si="8"/>
        <v>22666666</v>
      </c>
      <c r="S149" s="47" t="s">
        <v>1036</v>
      </c>
      <c r="T149" s="47" t="s">
        <v>1037</v>
      </c>
      <c r="U149" s="76">
        <v>5000000</v>
      </c>
      <c r="V149" s="47" t="s">
        <v>61</v>
      </c>
      <c r="W149" s="47"/>
      <c r="X149" s="61">
        <v>45070</v>
      </c>
      <c r="Y149" s="49" t="s">
        <v>1045</v>
      </c>
      <c r="Z149" s="61">
        <v>45083</v>
      </c>
      <c r="AA149" s="49" t="s">
        <v>1043</v>
      </c>
      <c r="AB149" s="47" t="s">
        <v>47</v>
      </c>
      <c r="AC149" s="47" t="s">
        <v>47</v>
      </c>
      <c r="AD149" s="47" t="s">
        <v>47</v>
      </c>
      <c r="AE149" s="32"/>
    </row>
    <row r="150" spans="1:40" s="51" customFormat="1" ht="127.5">
      <c r="A150" s="47" t="s">
        <v>25</v>
      </c>
      <c r="B150" s="47" t="s">
        <v>988</v>
      </c>
      <c r="C150" s="47" t="s">
        <v>1047</v>
      </c>
      <c r="D150" s="47" t="s">
        <v>216</v>
      </c>
      <c r="E150" s="47" t="s">
        <v>52</v>
      </c>
      <c r="F150" s="47">
        <v>42888981</v>
      </c>
      <c r="G150" s="47" t="s">
        <v>802</v>
      </c>
      <c r="H150" s="47" t="s">
        <v>218</v>
      </c>
      <c r="I150" s="47">
        <v>3206687471</v>
      </c>
      <c r="J150" s="61">
        <v>45070</v>
      </c>
      <c r="K150" s="61">
        <v>45070</v>
      </c>
      <c r="L150" s="47" t="s">
        <v>772</v>
      </c>
      <c r="M150" s="61">
        <v>45275</v>
      </c>
      <c r="N150" s="47">
        <v>202</v>
      </c>
      <c r="O150" s="76">
        <v>41276667</v>
      </c>
      <c r="P150" s="69">
        <f t="shared" si="7"/>
        <v>0.33004925034281474</v>
      </c>
      <c r="Q150" s="76">
        <v>13623333</v>
      </c>
      <c r="R150" s="76">
        <f t="shared" si="8"/>
        <v>27653334</v>
      </c>
      <c r="S150" s="47" t="s">
        <v>1036</v>
      </c>
      <c r="T150" s="47" t="s">
        <v>1037</v>
      </c>
      <c r="U150" s="76">
        <v>6100000</v>
      </c>
      <c r="V150" s="47" t="s">
        <v>327</v>
      </c>
      <c r="W150" s="47"/>
      <c r="X150" s="61">
        <v>45070</v>
      </c>
      <c r="Y150" s="49" t="s">
        <v>1049</v>
      </c>
      <c r="Z150" s="61">
        <v>45083</v>
      </c>
      <c r="AA150" s="49" t="s">
        <v>1046</v>
      </c>
      <c r="AB150" s="47" t="s">
        <v>47</v>
      </c>
      <c r="AC150" s="47" t="s">
        <v>47</v>
      </c>
      <c r="AD150" s="47" t="s">
        <v>47</v>
      </c>
      <c r="AE150" s="32"/>
    </row>
    <row r="151" spans="1:40" s="51" customFormat="1" ht="127.5">
      <c r="A151" s="47" t="s">
        <v>25</v>
      </c>
      <c r="B151" s="47" t="s">
        <v>989</v>
      </c>
      <c r="C151" s="47" t="s">
        <v>1050</v>
      </c>
      <c r="D151" s="47" t="s">
        <v>220</v>
      </c>
      <c r="E151" s="47" t="s">
        <v>52</v>
      </c>
      <c r="F151" s="47">
        <v>1040325027</v>
      </c>
      <c r="G151" s="47" t="s">
        <v>802</v>
      </c>
      <c r="H151" s="47" t="s">
        <v>221</v>
      </c>
      <c r="I151" s="47">
        <v>3017691274</v>
      </c>
      <c r="J151" s="61">
        <v>45069</v>
      </c>
      <c r="K151" s="61">
        <v>45070</v>
      </c>
      <c r="L151" s="47" t="s">
        <v>772</v>
      </c>
      <c r="M151" s="61">
        <v>45275</v>
      </c>
      <c r="N151" s="47">
        <v>202</v>
      </c>
      <c r="O151" s="70">
        <v>41276667</v>
      </c>
      <c r="P151" s="69">
        <f t="shared" si="7"/>
        <v>0.33004925034281474</v>
      </c>
      <c r="Q151" s="76">
        <v>13623333</v>
      </c>
      <c r="R151" s="76">
        <f t="shared" si="8"/>
        <v>27653334</v>
      </c>
      <c r="S151" s="47" t="s">
        <v>1036</v>
      </c>
      <c r="T151" s="47" t="s">
        <v>1037</v>
      </c>
      <c r="U151" s="70">
        <v>6100000</v>
      </c>
      <c r="V151" s="47" t="s">
        <v>61</v>
      </c>
      <c r="W151" s="47"/>
      <c r="X151" s="61">
        <v>45070</v>
      </c>
      <c r="Y151" s="49" t="s">
        <v>1051</v>
      </c>
      <c r="Z151" s="61">
        <v>45083</v>
      </c>
      <c r="AA151" s="49" t="s">
        <v>1052</v>
      </c>
      <c r="AB151" s="47" t="s">
        <v>47</v>
      </c>
      <c r="AC151" s="47" t="s">
        <v>47</v>
      </c>
      <c r="AD151" s="47" t="s">
        <v>47</v>
      </c>
      <c r="AE151" s="32"/>
    </row>
    <row r="152" spans="1:40" s="51" customFormat="1" ht="127.5">
      <c r="A152" s="47" t="s">
        <v>25</v>
      </c>
      <c r="B152" s="47" t="s">
        <v>990</v>
      </c>
      <c r="C152" s="47" t="s">
        <v>1054</v>
      </c>
      <c r="D152" s="47" t="s">
        <v>224</v>
      </c>
      <c r="E152" s="47" t="s">
        <v>52</v>
      </c>
      <c r="F152" s="47">
        <v>1035429272</v>
      </c>
      <c r="G152" s="47" t="s">
        <v>802</v>
      </c>
      <c r="H152" s="49" t="s">
        <v>225</v>
      </c>
      <c r="I152" s="47">
        <v>3178868979</v>
      </c>
      <c r="J152" s="61">
        <v>45070</v>
      </c>
      <c r="K152" s="61">
        <v>45070</v>
      </c>
      <c r="L152" s="47" t="s">
        <v>772</v>
      </c>
      <c r="M152" s="61">
        <v>45275</v>
      </c>
      <c r="N152" s="47">
        <v>202</v>
      </c>
      <c r="O152" s="70">
        <v>41073333</v>
      </c>
      <c r="P152" s="69">
        <f t="shared" si="7"/>
        <v>0.33168316289306249</v>
      </c>
      <c r="Q152" s="76">
        <v>13623333</v>
      </c>
      <c r="R152" s="76">
        <f t="shared" si="8"/>
        <v>27450000</v>
      </c>
      <c r="S152" s="47" t="s">
        <v>1036</v>
      </c>
      <c r="T152" s="47" t="s">
        <v>1037</v>
      </c>
      <c r="U152" s="70">
        <v>6100000</v>
      </c>
      <c r="V152" s="47" t="s">
        <v>48</v>
      </c>
      <c r="W152" s="47"/>
      <c r="X152" s="61">
        <v>45070</v>
      </c>
      <c r="Y152" s="49" t="s">
        <v>1059</v>
      </c>
      <c r="Z152" s="61">
        <v>45083</v>
      </c>
      <c r="AA152" s="49" t="s">
        <v>1053</v>
      </c>
      <c r="AB152" s="47" t="s">
        <v>47</v>
      </c>
      <c r="AC152" s="47" t="s">
        <v>47</v>
      </c>
      <c r="AD152" s="47" t="s">
        <v>47</v>
      </c>
      <c r="AE152" s="32"/>
    </row>
    <row r="153" spans="1:40" s="51" customFormat="1" ht="127.5">
      <c r="A153" s="47" t="s">
        <v>25</v>
      </c>
      <c r="B153" s="47" t="s">
        <v>991</v>
      </c>
      <c r="C153" s="47" t="s">
        <v>1056</v>
      </c>
      <c r="D153" s="47" t="s">
        <v>228</v>
      </c>
      <c r="E153" s="47" t="s">
        <v>52</v>
      </c>
      <c r="F153" s="47">
        <v>43977239</v>
      </c>
      <c r="G153" s="47" t="s">
        <v>802</v>
      </c>
      <c r="H153" s="47" t="s">
        <v>1057</v>
      </c>
      <c r="I153" s="47">
        <v>3046515563</v>
      </c>
      <c r="J153" s="61">
        <v>45070</v>
      </c>
      <c r="K153" s="61">
        <v>45070</v>
      </c>
      <c r="L153" s="47" t="s">
        <v>772</v>
      </c>
      <c r="M153" s="61">
        <v>45275</v>
      </c>
      <c r="N153" s="47">
        <v>202</v>
      </c>
      <c r="O153" s="70">
        <v>41073333</v>
      </c>
      <c r="P153" s="69">
        <f t="shared" si="7"/>
        <v>0.33168316289306249</v>
      </c>
      <c r="Q153" s="76">
        <v>13623333</v>
      </c>
      <c r="R153" s="76">
        <f t="shared" si="8"/>
        <v>27450000</v>
      </c>
      <c r="S153" s="47" t="s">
        <v>1036</v>
      </c>
      <c r="T153" s="47" t="s">
        <v>1037</v>
      </c>
      <c r="U153" s="70">
        <v>6100000</v>
      </c>
      <c r="V153" s="47" t="s">
        <v>61</v>
      </c>
      <c r="W153" s="47"/>
      <c r="X153" s="61">
        <v>45070</v>
      </c>
      <c r="Y153" s="49" t="s">
        <v>1058</v>
      </c>
      <c r="Z153" s="61">
        <v>45083</v>
      </c>
      <c r="AA153" s="49" t="s">
        <v>1055</v>
      </c>
      <c r="AB153" s="47" t="s">
        <v>47</v>
      </c>
      <c r="AC153" s="47" t="s">
        <v>47</v>
      </c>
      <c r="AD153" s="47" t="s">
        <v>47</v>
      </c>
      <c r="AE153" s="32"/>
    </row>
    <row r="154" spans="1:40" s="51" customFormat="1" ht="127.5">
      <c r="A154" s="47" t="s">
        <v>25</v>
      </c>
      <c r="B154" s="47" t="s">
        <v>992</v>
      </c>
      <c r="C154" s="47" t="s">
        <v>1064</v>
      </c>
      <c r="D154" s="47" t="s">
        <v>236</v>
      </c>
      <c r="E154" s="47" t="s">
        <v>52</v>
      </c>
      <c r="F154" s="47">
        <v>71222440</v>
      </c>
      <c r="G154" s="47" t="s">
        <v>802</v>
      </c>
      <c r="H154" s="47" t="s">
        <v>1067</v>
      </c>
      <c r="I154" s="47">
        <v>5706319</v>
      </c>
      <c r="J154" s="61">
        <v>45070</v>
      </c>
      <c r="K154" s="61">
        <v>45070</v>
      </c>
      <c r="L154" s="47" t="s">
        <v>772</v>
      </c>
      <c r="M154" s="61">
        <v>45275</v>
      </c>
      <c r="N154" s="47">
        <v>202</v>
      </c>
      <c r="O154" s="70">
        <v>25713333</v>
      </c>
      <c r="P154" s="69">
        <f t="shared" si="7"/>
        <v>0.33004927832576197</v>
      </c>
      <c r="Q154" s="76">
        <v>8486667</v>
      </c>
      <c r="R154" s="76">
        <f t="shared" si="8"/>
        <v>17226666</v>
      </c>
      <c r="S154" s="47" t="s">
        <v>1036</v>
      </c>
      <c r="T154" s="47" t="s">
        <v>1037</v>
      </c>
      <c r="U154" s="70">
        <v>3800000</v>
      </c>
      <c r="V154" s="47" t="s">
        <v>61</v>
      </c>
      <c r="W154" s="47"/>
      <c r="X154" s="61">
        <v>45070</v>
      </c>
      <c r="Y154" s="49" t="s">
        <v>1068</v>
      </c>
      <c r="Z154" s="61">
        <v>45083</v>
      </c>
      <c r="AA154" s="49" t="s">
        <v>1069</v>
      </c>
      <c r="AB154" s="47" t="s">
        <v>47</v>
      </c>
      <c r="AC154" s="47" t="s">
        <v>47</v>
      </c>
      <c r="AD154" s="47" t="s">
        <v>47</v>
      </c>
      <c r="AE154" s="32"/>
    </row>
    <row r="155" spans="1:40" s="51" customFormat="1" ht="127.5">
      <c r="A155" s="47" t="s">
        <v>25</v>
      </c>
      <c r="B155" s="47" t="s">
        <v>993</v>
      </c>
      <c r="C155" s="47" t="s">
        <v>1064</v>
      </c>
      <c r="D155" s="47" t="s">
        <v>244</v>
      </c>
      <c r="E155" s="47" t="s">
        <v>52</v>
      </c>
      <c r="F155" s="47">
        <v>21446909</v>
      </c>
      <c r="G155" s="47" t="s">
        <v>802</v>
      </c>
      <c r="H155" s="47" t="s">
        <v>1070</v>
      </c>
      <c r="I155" s="47">
        <v>3053205277</v>
      </c>
      <c r="J155" s="61">
        <v>45070</v>
      </c>
      <c r="K155" s="61">
        <v>45070</v>
      </c>
      <c r="L155" s="47" t="s">
        <v>772</v>
      </c>
      <c r="M155" s="61">
        <v>45275</v>
      </c>
      <c r="N155" s="47">
        <v>202</v>
      </c>
      <c r="O155" s="70">
        <v>25713333</v>
      </c>
      <c r="P155" s="69">
        <f t="shared" si="7"/>
        <v>0.33004927832576197</v>
      </c>
      <c r="Q155" s="76">
        <v>8486667</v>
      </c>
      <c r="R155" s="76">
        <f t="shared" si="8"/>
        <v>17226666</v>
      </c>
      <c r="S155" s="47" t="s">
        <v>1036</v>
      </c>
      <c r="T155" s="47" t="s">
        <v>1037</v>
      </c>
      <c r="U155" s="70">
        <v>3800000</v>
      </c>
      <c r="V155" s="47" t="s">
        <v>61</v>
      </c>
      <c r="W155" s="47"/>
      <c r="X155" s="61">
        <v>45070</v>
      </c>
      <c r="Y155" s="49" t="s">
        <v>1071</v>
      </c>
      <c r="Z155" s="61">
        <v>45083</v>
      </c>
      <c r="AA155" s="49" t="s">
        <v>1072</v>
      </c>
      <c r="AB155" s="47" t="s">
        <v>47</v>
      </c>
      <c r="AC155" s="47" t="s">
        <v>47</v>
      </c>
      <c r="AD155" s="47" t="s">
        <v>47</v>
      </c>
      <c r="AE155" s="32"/>
    </row>
    <row r="156" spans="1:40" s="51" customFormat="1" ht="127.5">
      <c r="A156" s="47" t="s">
        <v>25</v>
      </c>
      <c r="B156" s="47" t="s">
        <v>994</v>
      </c>
      <c r="C156" s="47" t="s">
        <v>1064</v>
      </c>
      <c r="D156" s="47" t="s">
        <v>1073</v>
      </c>
      <c r="E156" s="47" t="s">
        <v>52</v>
      </c>
      <c r="F156" s="47">
        <v>1015278152</v>
      </c>
      <c r="G156" s="47" t="s">
        <v>802</v>
      </c>
      <c r="H156" s="47" t="s">
        <v>1074</v>
      </c>
      <c r="I156" s="47"/>
      <c r="J156" s="61">
        <v>45070</v>
      </c>
      <c r="K156" s="61">
        <v>45070</v>
      </c>
      <c r="L156" s="47" t="s">
        <v>772</v>
      </c>
      <c r="M156" s="61">
        <v>45275</v>
      </c>
      <c r="N156" s="47">
        <v>202</v>
      </c>
      <c r="O156" s="70">
        <v>25713333</v>
      </c>
      <c r="P156" s="69">
        <f t="shared" si="7"/>
        <v>0.33004927832576197</v>
      </c>
      <c r="Q156" s="76">
        <v>8486667</v>
      </c>
      <c r="R156" s="76">
        <f t="shared" si="8"/>
        <v>17226666</v>
      </c>
      <c r="S156" s="47" t="s">
        <v>1036</v>
      </c>
      <c r="T156" s="47" t="s">
        <v>1037</v>
      </c>
      <c r="U156" s="70">
        <v>3800000</v>
      </c>
      <c r="V156" s="47" t="s">
        <v>61</v>
      </c>
      <c r="W156" s="47"/>
      <c r="X156" s="61">
        <v>45070</v>
      </c>
      <c r="Y156" s="49" t="s">
        <v>1075</v>
      </c>
      <c r="Z156" s="61">
        <v>45083</v>
      </c>
      <c r="AA156" s="49" t="s">
        <v>1076</v>
      </c>
      <c r="AB156" s="47" t="s">
        <v>47</v>
      </c>
      <c r="AC156" s="47" t="s">
        <v>47</v>
      </c>
      <c r="AD156" s="47" t="s">
        <v>47</v>
      </c>
      <c r="AE156" s="32"/>
    </row>
    <row r="157" spans="1:40" s="51" customFormat="1" ht="127.5">
      <c r="A157" s="47" t="s">
        <v>25</v>
      </c>
      <c r="B157" s="47" t="s">
        <v>995</v>
      </c>
      <c r="C157" s="47" t="s">
        <v>1078</v>
      </c>
      <c r="D157" s="47" t="s">
        <v>415</v>
      </c>
      <c r="E157" s="47" t="s">
        <v>52</v>
      </c>
      <c r="F157" s="47">
        <v>1035436908</v>
      </c>
      <c r="G157" s="47" t="s">
        <v>802</v>
      </c>
      <c r="H157" s="47" t="s">
        <v>1079</v>
      </c>
      <c r="I157" s="47">
        <v>3138376768</v>
      </c>
      <c r="J157" s="61">
        <v>45070</v>
      </c>
      <c r="K157" s="61">
        <v>45070</v>
      </c>
      <c r="L157" s="47" t="s">
        <v>772</v>
      </c>
      <c r="M157" s="61">
        <v>45275</v>
      </c>
      <c r="N157" s="47">
        <v>202</v>
      </c>
      <c r="O157" s="70">
        <v>16476833</v>
      </c>
      <c r="P157" s="69">
        <f t="shared" si="7"/>
        <v>0.33004928799120559</v>
      </c>
      <c r="Q157" s="76">
        <v>5438167</v>
      </c>
      <c r="R157" s="76">
        <f t="shared" si="8"/>
        <v>11038666</v>
      </c>
      <c r="S157" s="47" t="s">
        <v>1036</v>
      </c>
      <c r="T157" s="47" t="s">
        <v>1037</v>
      </c>
      <c r="U157" s="70">
        <v>2435000</v>
      </c>
      <c r="V157" s="47" t="s">
        <v>61</v>
      </c>
      <c r="W157" s="47"/>
      <c r="X157" s="61">
        <v>45070</v>
      </c>
      <c r="Y157" s="49" t="s">
        <v>1080</v>
      </c>
      <c r="Z157" s="61">
        <v>45083</v>
      </c>
      <c r="AA157" s="49" t="s">
        <v>1077</v>
      </c>
      <c r="AB157" s="47" t="s">
        <v>47</v>
      </c>
      <c r="AC157" s="47" t="s">
        <v>47</v>
      </c>
      <c r="AD157" s="47" t="s">
        <v>47</v>
      </c>
      <c r="AE157" s="32"/>
    </row>
    <row r="158" spans="1:40" s="51" customFormat="1" ht="177.75" customHeight="1">
      <c r="A158" s="47" t="s">
        <v>25</v>
      </c>
      <c r="B158" s="47" t="s">
        <v>996</v>
      </c>
      <c r="C158" s="47" t="s">
        <v>1082</v>
      </c>
      <c r="D158" s="47" t="s">
        <v>513</v>
      </c>
      <c r="E158" s="47" t="s">
        <v>52</v>
      </c>
      <c r="F158" s="47">
        <v>43617322</v>
      </c>
      <c r="G158" s="47" t="s">
        <v>802</v>
      </c>
      <c r="H158" s="49" t="s">
        <v>514</v>
      </c>
      <c r="I158" s="47">
        <v>3216485691</v>
      </c>
      <c r="J158" s="61">
        <v>45070</v>
      </c>
      <c r="K158" s="61">
        <v>45070</v>
      </c>
      <c r="L158" s="47" t="s">
        <v>772</v>
      </c>
      <c r="M158" s="61">
        <v>45275</v>
      </c>
      <c r="N158" s="47">
        <v>202</v>
      </c>
      <c r="O158" s="70">
        <v>25713333</v>
      </c>
      <c r="P158" s="69">
        <f t="shared" si="7"/>
        <v>0.33004927832576197</v>
      </c>
      <c r="Q158" s="76">
        <v>8486667</v>
      </c>
      <c r="R158" s="76">
        <f t="shared" si="8"/>
        <v>17226666</v>
      </c>
      <c r="S158" s="47" t="s">
        <v>1036</v>
      </c>
      <c r="T158" s="47" t="s">
        <v>1037</v>
      </c>
      <c r="U158" s="70">
        <v>3800000</v>
      </c>
      <c r="V158" s="47" t="s">
        <v>61</v>
      </c>
      <c r="W158" s="47" t="s">
        <v>49</v>
      </c>
      <c r="X158" s="61">
        <v>45070</v>
      </c>
      <c r="Y158" s="49" t="s">
        <v>1083</v>
      </c>
      <c r="Z158" s="61">
        <v>45083</v>
      </c>
      <c r="AA158" s="49" t="s">
        <v>1081</v>
      </c>
      <c r="AB158" s="47" t="s">
        <v>47</v>
      </c>
      <c r="AC158" s="47" t="s">
        <v>47</v>
      </c>
      <c r="AD158" s="47" t="s">
        <v>47</v>
      </c>
      <c r="AE158" s="32"/>
    </row>
    <row r="159" spans="1:40" s="51" customFormat="1" ht="144" customHeight="1">
      <c r="A159" s="47" t="s">
        <v>25</v>
      </c>
      <c r="B159" s="47" t="s">
        <v>1065</v>
      </c>
      <c r="C159" s="47" t="s">
        <v>1097</v>
      </c>
      <c r="D159" s="47" t="s">
        <v>1098</v>
      </c>
      <c r="E159" s="47" t="s">
        <v>52</v>
      </c>
      <c r="F159" s="47">
        <v>1035282355</v>
      </c>
      <c r="G159" s="47" t="s">
        <v>802</v>
      </c>
      <c r="H159" s="47" t="s">
        <v>1099</v>
      </c>
      <c r="I159" s="47">
        <v>3508825070</v>
      </c>
      <c r="J159" s="61">
        <v>45078</v>
      </c>
      <c r="K159" s="61">
        <v>45078</v>
      </c>
      <c r="L159" s="47" t="s">
        <v>1000</v>
      </c>
      <c r="M159" s="61">
        <v>45275</v>
      </c>
      <c r="N159" s="47">
        <v>195</v>
      </c>
      <c r="O159" s="70" t="s">
        <v>1100</v>
      </c>
      <c r="P159" s="69">
        <f t="shared" si="7"/>
        <v>0</v>
      </c>
      <c r="Q159" s="76"/>
      <c r="R159" s="76">
        <f t="shared" si="8"/>
        <v>16216973</v>
      </c>
      <c r="S159" s="47" t="s">
        <v>508</v>
      </c>
      <c r="T159" s="47" t="s">
        <v>509</v>
      </c>
      <c r="U159" s="70">
        <v>2650065</v>
      </c>
      <c r="V159" s="47" t="s">
        <v>82</v>
      </c>
      <c r="W159" s="47"/>
      <c r="X159" s="61">
        <v>45078</v>
      </c>
      <c r="Y159" s="66" t="s">
        <v>1101</v>
      </c>
      <c r="Z159" s="61">
        <v>45111</v>
      </c>
      <c r="AA159" s="66" t="s">
        <v>1102</v>
      </c>
      <c r="AB159" s="47" t="s">
        <v>47</v>
      </c>
      <c r="AC159" s="47" t="s">
        <v>47</v>
      </c>
      <c r="AD159" s="47" t="s">
        <v>47</v>
      </c>
      <c r="AE159" s="32"/>
    </row>
    <row r="160" spans="1:40" s="51" customFormat="1" ht="155.25" customHeight="1">
      <c r="A160" s="47" t="s">
        <v>25</v>
      </c>
      <c r="B160" s="47" t="s">
        <v>1001</v>
      </c>
      <c r="C160" s="47" t="s">
        <v>1104</v>
      </c>
      <c r="D160" s="47" t="s">
        <v>1105</v>
      </c>
      <c r="E160" s="47" t="s">
        <v>52</v>
      </c>
      <c r="F160" s="47">
        <v>15329672</v>
      </c>
      <c r="G160" s="47" t="s">
        <v>802</v>
      </c>
      <c r="H160" s="47" t="s">
        <v>1106</v>
      </c>
      <c r="I160" s="47">
        <v>3116345876</v>
      </c>
      <c r="J160" s="61">
        <v>45078</v>
      </c>
      <c r="K160" s="61">
        <v>45078</v>
      </c>
      <c r="L160" s="47" t="s">
        <v>1000</v>
      </c>
      <c r="M160" s="61">
        <v>45275</v>
      </c>
      <c r="N160" s="47">
        <v>195</v>
      </c>
      <c r="O160" s="70" t="s">
        <v>1100</v>
      </c>
      <c r="P160" s="69">
        <f t="shared" si="7"/>
        <v>0.31084161020678769</v>
      </c>
      <c r="Q160" s="76">
        <v>5040910</v>
      </c>
      <c r="R160" s="76">
        <f t="shared" si="8"/>
        <v>11176063</v>
      </c>
      <c r="S160" s="47" t="s">
        <v>508</v>
      </c>
      <c r="T160" s="47" t="s">
        <v>509</v>
      </c>
      <c r="U160" s="70">
        <v>2650065</v>
      </c>
      <c r="V160" s="47" t="s">
        <v>82</v>
      </c>
      <c r="W160" s="47"/>
      <c r="X160" s="61">
        <v>45078</v>
      </c>
      <c r="Y160" s="66" t="s">
        <v>1107</v>
      </c>
      <c r="Z160" s="61">
        <v>45111</v>
      </c>
      <c r="AA160" s="66" t="s">
        <v>1108</v>
      </c>
      <c r="AB160" s="47" t="s">
        <v>47</v>
      </c>
      <c r="AC160" s="47" t="s">
        <v>47</v>
      </c>
      <c r="AD160" s="47" t="s">
        <v>47</v>
      </c>
      <c r="AE160" s="32"/>
    </row>
    <row r="161" spans="1:31" s="51" customFormat="1" ht="178.5">
      <c r="A161" s="47" t="s">
        <v>25</v>
      </c>
      <c r="B161" s="47" t="s">
        <v>1002</v>
      </c>
      <c r="C161" s="47" t="s">
        <v>1109</v>
      </c>
      <c r="D161" s="47" t="s">
        <v>1110</v>
      </c>
      <c r="E161" s="47" t="s">
        <v>52</v>
      </c>
      <c r="F161" s="47">
        <v>1007108429</v>
      </c>
      <c r="G161" s="47" t="s">
        <v>802</v>
      </c>
      <c r="H161" s="47" t="s">
        <v>1111</v>
      </c>
      <c r="I161" s="47">
        <v>3186224211</v>
      </c>
      <c r="J161" s="61">
        <v>45093</v>
      </c>
      <c r="K161" s="61">
        <v>45093</v>
      </c>
      <c r="L161" s="47" t="s">
        <v>1000</v>
      </c>
      <c r="M161" s="61">
        <v>45275</v>
      </c>
      <c r="N161" s="47">
        <v>180</v>
      </c>
      <c r="O161" s="70">
        <v>11906459</v>
      </c>
      <c r="P161" s="69">
        <f t="shared" si="7"/>
        <v>6.7917337975967496E-2</v>
      </c>
      <c r="Q161" s="76">
        <v>808655</v>
      </c>
      <c r="R161" s="76">
        <f t="shared" si="8"/>
        <v>11097804</v>
      </c>
      <c r="S161" s="47" t="s">
        <v>508</v>
      </c>
      <c r="T161" s="47" t="s">
        <v>509</v>
      </c>
      <c r="U161" s="70">
        <v>2650065</v>
      </c>
      <c r="V161" s="47" t="s">
        <v>82</v>
      </c>
      <c r="W161" s="47"/>
      <c r="X161" s="61">
        <v>45093</v>
      </c>
      <c r="Y161" s="66" t="s">
        <v>1112</v>
      </c>
      <c r="Z161" s="61">
        <v>45111</v>
      </c>
      <c r="AA161" s="66" t="s">
        <v>1113</v>
      </c>
      <c r="AB161" s="47" t="s">
        <v>47</v>
      </c>
      <c r="AC161" s="47" t="s">
        <v>47</v>
      </c>
      <c r="AD161" s="47" t="s">
        <v>47</v>
      </c>
      <c r="AE161" s="32"/>
    </row>
    <row r="162" spans="1:31" s="51" customFormat="1" ht="141.75" customHeight="1">
      <c r="A162" s="47" t="s">
        <v>25</v>
      </c>
      <c r="B162" s="47" t="s">
        <v>1003</v>
      </c>
      <c r="C162" s="47" t="s">
        <v>1114</v>
      </c>
      <c r="D162" s="47" t="s">
        <v>1115</v>
      </c>
      <c r="E162" s="47" t="s">
        <v>52</v>
      </c>
      <c r="F162" s="47">
        <v>1017276308</v>
      </c>
      <c r="G162" s="47" t="s">
        <v>802</v>
      </c>
      <c r="H162" s="47" t="s">
        <v>1116</v>
      </c>
      <c r="I162" s="47">
        <v>3105416021</v>
      </c>
      <c r="J162" s="61">
        <v>45104</v>
      </c>
      <c r="K162" s="61">
        <v>45104</v>
      </c>
      <c r="L162" s="47" t="s">
        <v>1000</v>
      </c>
      <c r="M162" s="61">
        <v>45275</v>
      </c>
      <c r="N162" s="47">
        <v>170</v>
      </c>
      <c r="O162" s="70">
        <v>7200000</v>
      </c>
      <c r="P162" s="69">
        <f t="shared" si="7"/>
        <v>0.17159763888888888</v>
      </c>
      <c r="Q162" s="76">
        <v>1235503</v>
      </c>
      <c r="R162" s="76">
        <f t="shared" si="8"/>
        <v>5964497</v>
      </c>
      <c r="S162" s="47" t="s">
        <v>799</v>
      </c>
      <c r="T162" s="47" t="s">
        <v>800</v>
      </c>
      <c r="U162" s="70">
        <v>1278107</v>
      </c>
      <c r="V162" s="47" t="s">
        <v>134</v>
      </c>
      <c r="W162" s="47"/>
      <c r="X162" s="61">
        <v>45104</v>
      </c>
      <c r="Y162" s="66" t="s">
        <v>1121</v>
      </c>
      <c r="Z162" s="47"/>
      <c r="AA162" s="47"/>
      <c r="AB162" s="47"/>
      <c r="AC162" s="47"/>
      <c r="AD162" s="47"/>
      <c r="AE162" s="32"/>
    </row>
    <row r="163" spans="1:31" s="51" customFormat="1" ht="116.25" customHeight="1">
      <c r="A163" s="47" t="s">
        <v>25</v>
      </c>
      <c r="B163" s="47" t="s">
        <v>1004</v>
      </c>
      <c r="C163" s="127" t="s">
        <v>1117</v>
      </c>
      <c r="D163" s="47" t="s">
        <v>1118</v>
      </c>
      <c r="E163" s="47" t="s">
        <v>52</v>
      </c>
      <c r="F163" s="47">
        <v>1032500591</v>
      </c>
      <c r="G163" s="47" t="s">
        <v>802</v>
      </c>
      <c r="H163" s="66" t="s">
        <v>1119</v>
      </c>
      <c r="I163" s="47">
        <v>3169441414</v>
      </c>
      <c r="J163" s="61">
        <v>45082</v>
      </c>
      <c r="K163" s="61">
        <v>45082</v>
      </c>
      <c r="L163" s="47" t="s">
        <v>1000</v>
      </c>
      <c r="M163" s="61">
        <v>45275</v>
      </c>
      <c r="N163" s="47">
        <v>191</v>
      </c>
      <c r="O163" s="70">
        <v>25000000</v>
      </c>
      <c r="P163" s="69">
        <f t="shared" si="7"/>
        <v>0.4</v>
      </c>
      <c r="Q163" s="76">
        <v>10000000</v>
      </c>
      <c r="R163" s="76">
        <f t="shared" si="8"/>
        <v>15000000</v>
      </c>
      <c r="S163" s="47" t="s">
        <v>799</v>
      </c>
      <c r="T163" s="47" t="s">
        <v>800</v>
      </c>
      <c r="U163" s="70" t="s">
        <v>47</v>
      </c>
      <c r="V163" s="47" t="s">
        <v>134</v>
      </c>
      <c r="W163" s="47"/>
      <c r="X163" s="61">
        <v>45082</v>
      </c>
      <c r="Y163" s="66" t="s">
        <v>1120</v>
      </c>
      <c r="Z163" s="47"/>
      <c r="AA163" s="47"/>
      <c r="AB163" s="47"/>
      <c r="AC163" s="47"/>
      <c r="AD163" s="47"/>
      <c r="AE163" s="32"/>
    </row>
    <row r="164" spans="1:31" s="51" customFormat="1" ht="143.25" customHeight="1">
      <c r="A164" s="47" t="s">
        <v>25</v>
      </c>
      <c r="B164" s="47" t="s">
        <v>1060</v>
      </c>
      <c r="C164" s="47" t="s">
        <v>1122</v>
      </c>
      <c r="D164" s="47" t="s">
        <v>1123</v>
      </c>
      <c r="E164" s="47" t="s">
        <v>52</v>
      </c>
      <c r="F164" s="47">
        <v>43819581</v>
      </c>
      <c r="G164" s="47" t="s">
        <v>802</v>
      </c>
      <c r="H164" s="47" t="s">
        <v>1124</v>
      </c>
      <c r="I164" s="47">
        <v>3233285652</v>
      </c>
      <c r="J164" s="61">
        <v>45105</v>
      </c>
      <c r="K164" s="61">
        <v>45105</v>
      </c>
      <c r="L164" s="47" t="s">
        <v>1000</v>
      </c>
      <c r="M164" s="61">
        <v>45275</v>
      </c>
      <c r="N164" s="47">
        <v>169</v>
      </c>
      <c r="O164" s="70">
        <v>27833333</v>
      </c>
      <c r="P164" s="69">
        <f t="shared" si="7"/>
        <v>0</v>
      </c>
      <c r="Q164" s="76"/>
      <c r="R164" s="76">
        <f t="shared" si="8"/>
        <v>27833333</v>
      </c>
      <c r="S164" s="47" t="s">
        <v>799</v>
      </c>
      <c r="T164" s="47" t="s">
        <v>800</v>
      </c>
      <c r="U164" s="70">
        <v>5000000</v>
      </c>
      <c r="V164" s="47" t="s">
        <v>134</v>
      </c>
      <c r="W164" s="47"/>
      <c r="X164" s="61">
        <v>45105</v>
      </c>
      <c r="Y164" s="66" t="s">
        <v>1125</v>
      </c>
      <c r="Z164" s="47"/>
      <c r="AA164" s="47"/>
      <c r="AB164" s="47"/>
      <c r="AC164" s="47"/>
      <c r="AD164" s="47"/>
      <c r="AE164" s="32"/>
    </row>
    <row r="165" spans="1:31" s="51" customFormat="1" ht="144" customHeight="1">
      <c r="A165" s="47" t="s">
        <v>25</v>
      </c>
      <c r="B165" s="47" t="s">
        <v>1061</v>
      </c>
      <c r="C165" s="47" t="s">
        <v>1126</v>
      </c>
      <c r="D165" s="47" t="s">
        <v>1127</v>
      </c>
      <c r="E165" s="47" t="s">
        <v>52</v>
      </c>
      <c r="F165" s="47">
        <v>1067955357</v>
      </c>
      <c r="G165" s="47" t="s">
        <v>802</v>
      </c>
      <c r="H165" s="47" t="s">
        <v>1128</v>
      </c>
      <c r="I165" s="47">
        <v>3152529392</v>
      </c>
      <c r="J165" s="61">
        <v>45082</v>
      </c>
      <c r="K165" s="61">
        <v>45082</v>
      </c>
      <c r="L165" s="47" t="s">
        <v>1000</v>
      </c>
      <c r="M165" s="61">
        <v>45275</v>
      </c>
      <c r="N165" s="47">
        <v>191</v>
      </c>
      <c r="O165" s="70">
        <v>20000000</v>
      </c>
      <c r="P165" s="69">
        <f t="shared" si="7"/>
        <v>0.10994760000000001</v>
      </c>
      <c r="Q165" s="76">
        <v>2198952</v>
      </c>
      <c r="R165" s="76">
        <f t="shared" si="8"/>
        <v>17801048</v>
      </c>
      <c r="S165" s="47" t="s">
        <v>799</v>
      </c>
      <c r="T165" s="47" t="s">
        <v>800</v>
      </c>
      <c r="U165" s="70">
        <v>3141361</v>
      </c>
      <c r="V165" s="47" t="s">
        <v>134</v>
      </c>
      <c r="W165" s="47"/>
      <c r="X165" s="61">
        <v>45082</v>
      </c>
      <c r="Y165" s="66" t="s">
        <v>1129</v>
      </c>
      <c r="Z165" s="47"/>
      <c r="AA165" s="47"/>
      <c r="AB165" s="47"/>
      <c r="AC165" s="47"/>
      <c r="AD165" s="47"/>
      <c r="AE165" s="32"/>
    </row>
    <row r="166" spans="1:31" s="51" customFormat="1" ht="156.75" customHeight="1">
      <c r="A166" s="47" t="s">
        <v>25</v>
      </c>
      <c r="B166" s="47" t="s">
        <v>1062</v>
      </c>
      <c r="C166" s="47" t="s">
        <v>1130</v>
      </c>
      <c r="D166" s="47" t="s">
        <v>1131</v>
      </c>
      <c r="E166" s="47" t="s">
        <v>52</v>
      </c>
      <c r="F166" s="47">
        <v>43102250</v>
      </c>
      <c r="G166" s="47" t="s">
        <v>802</v>
      </c>
      <c r="H166" s="47" t="s">
        <v>1132</v>
      </c>
      <c r="I166" s="47">
        <v>3104168922</v>
      </c>
      <c r="J166" s="61">
        <v>45085</v>
      </c>
      <c r="K166" s="61">
        <v>45085</v>
      </c>
      <c r="L166" s="47" t="s">
        <v>1000</v>
      </c>
      <c r="M166" s="61">
        <v>45275</v>
      </c>
      <c r="N166" s="47">
        <v>188</v>
      </c>
      <c r="O166" s="70">
        <v>24434734</v>
      </c>
      <c r="P166" s="69">
        <f t="shared" si="7"/>
        <v>0.28191491669195173</v>
      </c>
      <c r="Q166" s="76">
        <v>6888516</v>
      </c>
      <c r="R166" s="76">
        <f t="shared" si="8"/>
        <v>17546218</v>
      </c>
      <c r="S166" s="47" t="s">
        <v>1133</v>
      </c>
      <c r="T166" s="47" t="s">
        <v>509</v>
      </c>
      <c r="U166" s="70">
        <v>3899160</v>
      </c>
      <c r="V166" s="47" t="s">
        <v>65</v>
      </c>
      <c r="W166" s="47"/>
      <c r="X166" s="61">
        <v>45085</v>
      </c>
      <c r="Y166" s="66" t="s">
        <v>1134</v>
      </c>
      <c r="Z166" s="47"/>
      <c r="AA166" s="47"/>
      <c r="AB166" s="47"/>
      <c r="AC166" s="47"/>
      <c r="AD166" s="47"/>
      <c r="AE166" s="32"/>
    </row>
    <row r="167" spans="1:31" s="51" customFormat="1" ht="143.25" customHeight="1">
      <c r="A167" s="47" t="s">
        <v>25</v>
      </c>
      <c r="B167" s="47" t="s">
        <v>1063</v>
      </c>
      <c r="C167" s="47" t="s">
        <v>1303</v>
      </c>
      <c r="D167" s="47" t="s">
        <v>1179</v>
      </c>
      <c r="E167" s="47"/>
      <c r="F167" s="47"/>
      <c r="G167" s="47"/>
      <c r="H167" s="47"/>
      <c r="I167" s="47"/>
      <c r="J167" s="47"/>
      <c r="K167" s="47"/>
      <c r="L167" s="47" t="s">
        <v>1162</v>
      </c>
      <c r="M167" s="47"/>
      <c r="N167" s="47"/>
      <c r="O167" s="47"/>
      <c r="P167" s="69" t="e">
        <f t="shared" si="7"/>
        <v>#DIV/0!</v>
      </c>
      <c r="Q167" s="76"/>
      <c r="R167" s="76">
        <f t="shared" si="8"/>
        <v>0</v>
      </c>
      <c r="S167" s="47"/>
      <c r="T167" s="47"/>
      <c r="U167" s="47"/>
      <c r="V167" s="47"/>
      <c r="W167" s="47"/>
      <c r="X167" s="47"/>
      <c r="Y167" s="47"/>
      <c r="Z167" s="47"/>
      <c r="AA167" s="47"/>
      <c r="AB167" s="47"/>
      <c r="AC167" s="47"/>
      <c r="AD167" s="47"/>
      <c r="AE167" s="32"/>
    </row>
    <row r="168" spans="1:31" s="51" customFormat="1" ht="151.5" customHeight="1">
      <c r="A168" s="47" t="s">
        <v>25</v>
      </c>
      <c r="B168" s="47" t="s">
        <v>1135</v>
      </c>
      <c r="C168" s="47" t="s">
        <v>1144</v>
      </c>
      <c r="D168" s="47" t="s">
        <v>1145</v>
      </c>
      <c r="E168" s="47" t="s">
        <v>52</v>
      </c>
      <c r="F168" s="47">
        <v>1128421532</v>
      </c>
      <c r="G168" s="47" t="s">
        <v>802</v>
      </c>
      <c r="H168" s="47" t="s">
        <v>1146</v>
      </c>
      <c r="I168" s="47">
        <v>3004341172</v>
      </c>
      <c r="J168" s="61">
        <v>45104</v>
      </c>
      <c r="K168" s="61">
        <v>45104</v>
      </c>
      <c r="L168" s="47" t="s">
        <v>1000</v>
      </c>
      <c r="M168" s="61">
        <v>45275</v>
      </c>
      <c r="N168" s="47">
        <v>172</v>
      </c>
      <c r="O168" s="70">
        <v>33166667</v>
      </c>
      <c r="P168" s="69">
        <f t="shared" si="7"/>
        <v>0.14572805883690393</v>
      </c>
      <c r="Q168" s="76">
        <v>4833314</v>
      </c>
      <c r="R168" s="76">
        <f t="shared" si="8"/>
        <v>28333353</v>
      </c>
      <c r="S168" s="47" t="s">
        <v>799</v>
      </c>
      <c r="T168" s="47" t="s">
        <v>800</v>
      </c>
      <c r="U168" s="70">
        <v>6000000</v>
      </c>
      <c r="V168" s="47" t="s">
        <v>134</v>
      </c>
      <c r="W168" s="47"/>
      <c r="X168" s="61">
        <v>45104</v>
      </c>
      <c r="Y168" s="66" t="s">
        <v>1147</v>
      </c>
      <c r="Z168" s="47"/>
      <c r="AA168" s="47"/>
      <c r="AB168" s="47"/>
      <c r="AC168" s="47"/>
      <c r="AD168" s="47"/>
      <c r="AE168" s="32"/>
    </row>
    <row r="169" spans="1:31" s="51" customFormat="1" ht="165">
      <c r="A169" s="47" t="s">
        <v>25</v>
      </c>
      <c r="B169" s="47" t="s">
        <v>1136</v>
      </c>
      <c r="C169" s="47" t="s">
        <v>1148</v>
      </c>
      <c r="D169" s="47" t="s">
        <v>905</v>
      </c>
      <c r="E169" s="47" t="s">
        <v>52</v>
      </c>
      <c r="F169" s="47">
        <v>43437908</v>
      </c>
      <c r="G169" s="47" t="s">
        <v>802</v>
      </c>
      <c r="H169" s="47" t="s">
        <v>906</v>
      </c>
      <c r="I169" s="47">
        <v>3148896963</v>
      </c>
      <c r="J169" s="61">
        <v>45103</v>
      </c>
      <c r="K169" s="61">
        <v>45103</v>
      </c>
      <c r="L169" s="47" t="s">
        <v>1000</v>
      </c>
      <c r="M169" s="61">
        <v>45275</v>
      </c>
      <c r="N169" s="47">
        <v>170</v>
      </c>
      <c r="O169" s="70">
        <v>36083333</v>
      </c>
      <c r="P169" s="69">
        <f t="shared" si="7"/>
        <v>0.16628175673239498</v>
      </c>
      <c r="Q169" s="76">
        <v>6000000</v>
      </c>
      <c r="R169" s="76">
        <f t="shared" si="8"/>
        <v>30083333</v>
      </c>
      <c r="S169" s="47" t="s">
        <v>799</v>
      </c>
      <c r="T169" s="47" t="s">
        <v>800</v>
      </c>
      <c r="U169" s="70">
        <v>6350000</v>
      </c>
      <c r="V169" s="47" t="s">
        <v>327</v>
      </c>
      <c r="W169" s="47"/>
      <c r="X169" s="61">
        <v>45103</v>
      </c>
      <c r="Y169" s="66" t="s">
        <v>1149</v>
      </c>
      <c r="Z169" s="47"/>
      <c r="AA169" s="47"/>
      <c r="AB169" s="47"/>
      <c r="AC169" s="47"/>
      <c r="AD169" s="47"/>
      <c r="AE169" s="32"/>
    </row>
    <row r="170" spans="1:31" s="51" customFormat="1" ht="165">
      <c r="A170" s="47" t="s">
        <v>25</v>
      </c>
      <c r="B170" s="47" t="s">
        <v>1137</v>
      </c>
      <c r="C170" s="47" t="s">
        <v>1150</v>
      </c>
      <c r="D170" s="47" t="s">
        <v>1151</v>
      </c>
      <c r="E170" s="47" t="s">
        <v>52</v>
      </c>
      <c r="F170" s="47">
        <v>1040734928</v>
      </c>
      <c r="G170" s="47" t="s">
        <v>802</v>
      </c>
      <c r="H170" s="47" t="s">
        <v>1152</v>
      </c>
      <c r="I170" s="47">
        <v>3127076883</v>
      </c>
      <c r="J170" s="61">
        <v>45104</v>
      </c>
      <c r="K170" s="61">
        <v>45104</v>
      </c>
      <c r="L170" s="47" t="s">
        <v>1000</v>
      </c>
      <c r="M170" s="61">
        <v>45275</v>
      </c>
      <c r="N170" s="47">
        <v>169</v>
      </c>
      <c r="O170" s="70">
        <v>38583318</v>
      </c>
      <c r="P170" s="69">
        <f t="shared" si="7"/>
        <v>0.16285128718064112</v>
      </c>
      <c r="Q170" s="76">
        <v>6283343</v>
      </c>
      <c r="R170" s="76">
        <f t="shared" si="8"/>
        <v>32299975</v>
      </c>
      <c r="S170" s="47" t="s">
        <v>799</v>
      </c>
      <c r="T170" s="47" t="s">
        <v>800</v>
      </c>
      <c r="U170" s="70">
        <v>6500000</v>
      </c>
      <c r="V170" s="47" t="s">
        <v>137</v>
      </c>
      <c r="W170" s="47"/>
      <c r="X170" s="61">
        <v>45104</v>
      </c>
      <c r="Y170" s="66" t="s">
        <v>1153</v>
      </c>
      <c r="Z170" s="47"/>
      <c r="AA170" s="47"/>
      <c r="AB170" s="47"/>
      <c r="AC170" s="47"/>
      <c r="AD170" s="47"/>
      <c r="AE170" s="32"/>
    </row>
    <row r="171" spans="1:31" s="51" customFormat="1" ht="165">
      <c r="A171" s="47" t="s">
        <v>25</v>
      </c>
      <c r="B171" s="47" t="s">
        <v>1157</v>
      </c>
      <c r="C171" s="47" t="s">
        <v>1165</v>
      </c>
      <c r="D171" s="47" t="s">
        <v>1166</v>
      </c>
      <c r="E171" s="47" t="s">
        <v>52</v>
      </c>
      <c r="F171" s="47">
        <v>1045079031</v>
      </c>
      <c r="G171" s="47" t="s">
        <v>802</v>
      </c>
      <c r="H171" s="47" t="s">
        <v>1167</v>
      </c>
      <c r="I171" s="47">
        <v>3207215166</v>
      </c>
      <c r="J171" s="61">
        <v>45111</v>
      </c>
      <c r="K171" s="61">
        <v>45111</v>
      </c>
      <c r="L171" s="47" t="s">
        <v>1092</v>
      </c>
      <c r="M171" s="61">
        <v>45275</v>
      </c>
      <c r="N171" s="47">
        <v>161</v>
      </c>
      <c r="O171" s="70">
        <v>32175492</v>
      </c>
      <c r="P171" s="69">
        <f t="shared" si="7"/>
        <v>0</v>
      </c>
      <c r="Q171" s="96"/>
      <c r="R171" s="96">
        <f t="shared" si="8"/>
        <v>32175492</v>
      </c>
      <c r="S171" s="47" t="s">
        <v>799</v>
      </c>
      <c r="T171" s="47" t="s">
        <v>800</v>
      </c>
      <c r="U171" s="70">
        <v>6149160</v>
      </c>
      <c r="V171" s="47" t="s">
        <v>137</v>
      </c>
      <c r="W171" s="47"/>
      <c r="X171" s="61">
        <v>45111</v>
      </c>
      <c r="Y171" s="66" t="s">
        <v>1168</v>
      </c>
      <c r="Z171" s="47"/>
      <c r="AA171" s="47"/>
      <c r="AB171" s="47"/>
      <c r="AC171" s="47"/>
      <c r="AD171" s="47"/>
      <c r="AE171" s="32"/>
    </row>
    <row r="172" spans="1:31" s="51" customFormat="1" ht="150" customHeight="1">
      <c r="A172" s="47" t="s">
        <v>25</v>
      </c>
      <c r="B172" s="47" t="s">
        <v>1158</v>
      </c>
      <c r="C172" s="47" t="s">
        <v>1169</v>
      </c>
      <c r="D172" s="47" t="s">
        <v>1170</v>
      </c>
      <c r="E172" s="47" t="s">
        <v>52</v>
      </c>
      <c r="F172" s="47">
        <v>1023833420</v>
      </c>
      <c r="G172" s="47" t="s">
        <v>802</v>
      </c>
      <c r="H172" s="47" t="s">
        <v>1171</v>
      </c>
      <c r="I172" s="47">
        <v>3216366354</v>
      </c>
      <c r="J172" s="61">
        <v>45111</v>
      </c>
      <c r="K172" s="61">
        <v>45111</v>
      </c>
      <c r="L172" s="47" t="s">
        <v>1092</v>
      </c>
      <c r="M172" s="61">
        <v>45275</v>
      </c>
      <c r="N172" s="47">
        <v>161</v>
      </c>
      <c r="O172" s="70">
        <v>13710142</v>
      </c>
      <c r="P172" s="69">
        <f t="shared" si="7"/>
        <v>0</v>
      </c>
      <c r="Q172" s="96"/>
      <c r="R172" s="96">
        <f t="shared" si="8"/>
        <v>13710142</v>
      </c>
      <c r="S172" s="47" t="s">
        <v>1133</v>
      </c>
      <c r="T172" s="47" t="s">
        <v>509</v>
      </c>
      <c r="U172" s="70">
        <v>2650065</v>
      </c>
      <c r="V172" s="53" t="s">
        <v>82</v>
      </c>
      <c r="W172" s="47"/>
      <c r="X172" s="61">
        <v>45111</v>
      </c>
      <c r="Y172" s="66" t="s">
        <v>1172</v>
      </c>
      <c r="Z172" s="47"/>
      <c r="AA172" s="47"/>
      <c r="AB172" s="47"/>
      <c r="AC172" s="47"/>
      <c r="AD172" s="47"/>
      <c r="AE172" s="32"/>
    </row>
    <row r="173" spans="1:31" s="51" customFormat="1" ht="136.5" customHeight="1">
      <c r="A173" s="47" t="s">
        <v>25</v>
      </c>
      <c r="B173" s="47" t="s">
        <v>1159</v>
      </c>
      <c r="C173" s="47" t="s">
        <v>1173</v>
      </c>
      <c r="D173" s="47" t="s">
        <v>1174</v>
      </c>
      <c r="E173" s="47" t="s">
        <v>52</v>
      </c>
      <c r="F173" s="47">
        <v>1214723069</v>
      </c>
      <c r="G173" s="47" t="s">
        <v>802</v>
      </c>
      <c r="H173" s="47" t="s">
        <v>1175</v>
      </c>
      <c r="I173" s="47">
        <v>3146007361</v>
      </c>
      <c r="J173" s="61">
        <v>45111</v>
      </c>
      <c r="K173" s="61">
        <v>45111</v>
      </c>
      <c r="L173" s="47" t="s">
        <v>1092</v>
      </c>
      <c r="M173" s="61">
        <v>45118</v>
      </c>
      <c r="N173" s="47">
        <v>8</v>
      </c>
      <c r="O173" s="70">
        <v>50000000</v>
      </c>
      <c r="P173" s="69">
        <f t="shared" si="7"/>
        <v>0</v>
      </c>
      <c r="Q173" s="96"/>
      <c r="R173" s="96">
        <f t="shared" si="8"/>
        <v>50000000</v>
      </c>
      <c r="S173" s="47" t="s">
        <v>1176</v>
      </c>
      <c r="T173" s="47" t="s">
        <v>1177</v>
      </c>
      <c r="U173" s="70" t="s">
        <v>47</v>
      </c>
      <c r="V173" s="47" t="s">
        <v>61</v>
      </c>
      <c r="W173" s="47"/>
      <c r="X173" s="61">
        <v>45111</v>
      </c>
      <c r="Y173" s="66" t="s">
        <v>1178</v>
      </c>
      <c r="Z173" s="47"/>
      <c r="AA173" s="47"/>
      <c r="AB173" s="47"/>
      <c r="AC173" s="47"/>
      <c r="AD173" s="47"/>
      <c r="AE173" s="32"/>
    </row>
    <row r="174" spans="1:31" s="51" customFormat="1" ht="156.6" customHeight="1">
      <c r="A174" s="47" t="s">
        <v>25</v>
      </c>
      <c r="B174" s="47" t="s">
        <v>1160</v>
      </c>
      <c r="C174" s="47" t="s">
        <v>1163</v>
      </c>
      <c r="D174" s="47" t="s">
        <v>1179</v>
      </c>
      <c r="E174" s="47"/>
      <c r="F174" s="47"/>
      <c r="G174" s="47"/>
      <c r="H174" s="47"/>
      <c r="I174" s="47"/>
      <c r="J174" s="47"/>
      <c r="K174" s="47"/>
      <c r="L174" s="47" t="s">
        <v>1092</v>
      </c>
      <c r="M174" s="47"/>
      <c r="N174" s="47"/>
      <c r="O174" s="70"/>
      <c r="P174" s="69" t="e">
        <f t="shared" si="7"/>
        <v>#DIV/0!</v>
      </c>
      <c r="Q174" s="96"/>
      <c r="R174" s="96">
        <f t="shared" si="8"/>
        <v>0</v>
      </c>
      <c r="S174" s="47"/>
      <c r="T174" s="47"/>
      <c r="U174" s="70"/>
      <c r="V174" s="47"/>
      <c r="W174" s="47"/>
      <c r="X174" s="47"/>
      <c r="Y174" s="47"/>
      <c r="Z174" s="47"/>
      <c r="AA174" s="47"/>
      <c r="AB174" s="47"/>
      <c r="AC174" s="47"/>
      <c r="AD174" s="47"/>
      <c r="AE174" s="32"/>
    </row>
    <row r="175" spans="1:31" s="51" customFormat="1" ht="115.5" customHeight="1">
      <c r="A175" s="47" t="s">
        <v>25</v>
      </c>
      <c r="B175" s="47" t="s">
        <v>1161</v>
      </c>
      <c r="C175" s="47" t="s">
        <v>1191</v>
      </c>
      <c r="D175" s="47" t="s">
        <v>1192</v>
      </c>
      <c r="E175" s="47" t="s">
        <v>52</v>
      </c>
      <c r="F175" s="47">
        <v>1066731915</v>
      </c>
      <c r="G175" s="47" t="s">
        <v>802</v>
      </c>
      <c r="H175" s="47" t="s">
        <v>1193</v>
      </c>
      <c r="I175" s="47">
        <v>3133175027</v>
      </c>
      <c r="J175" s="61">
        <v>45114</v>
      </c>
      <c r="K175" s="61">
        <v>45114</v>
      </c>
      <c r="L175" s="47" t="s">
        <v>1092</v>
      </c>
      <c r="M175" s="61">
        <v>45251</v>
      </c>
      <c r="N175" s="47">
        <v>135</v>
      </c>
      <c r="O175" s="70">
        <v>17100000</v>
      </c>
      <c r="P175" s="69">
        <f t="shared" si="7"/>
        <v>0.17777684210526315</v>
      </c>
      <c r="Q175" s="76">
        <v>3039984</v>
      </c>
      <c r="R175" s="76">
        <f t="shared" si="8"/>
        <v>14060016</v>
      </c>
      <c r="S175" s="47" t="s">
        <v>1141</v>
      </c>
      <c r="T175" s="47" t="s">
        <v>1142</v>
      </c>
      <c r="U175" s="70">
        <v>3800000</v>
      </c>
      <c r="V175" s="47" t="s">
        <v>61</v>
      </c>
      <c r="W175" s="47"/>
      <c r="X175" s="61">
        <v>45114</v>
      </c>
      <c r="Y175" s="66" t="s">
        <v>1194</v>
      </c>
      <c r="Z175" s="47"/>
      <c r="AA175" s="47"/>
      <c r="AB175" s="47"/>
      <c r="AC175" s="47"/>
      <c r="AD175" s="47"/>
      <c r="AE175" s="32"/>
    </row>
    <row r="176" spans="1:31" s="51" customFormat="1" ht="132.75" customHeight="1">
      <c r="A176" s="47" t="s">
        <v>25</v>
      </c>
      <c r="B176" s="47" t="s">
        <v>1180</v>
      </c>
      <c r="C176" s="47" t="s">
        <v>1195</v>
      </c>
      <c r="D176" s="47" t="s">
        <v>1196</v>
      </c>
      <c r="E176" s="47" t="s">
        <v>52</v>
      </c>
      <c r="F176" s="47">
        <v>22869624</v>
      </c>
      <c r="G176" s="47" t="s">
        <v>802</v>
      </c>
      <c r="H176" s="47" t="s">
        <v>1197</v>
      </c>
      <c r="I176" s="47">
        <v>3122348549</v>
      </c>
      <c r="J176" s="61">
        <v>45114</v>
      </c>
      <c r="K176" s="61">
        <v>45114</v>
      </c>
      <c r="L176" s="47" t="s">
        <v>1092</v>
      </c>
      <c r="M176" s="61">
        <v>45251</v>
      </c>
      <c r="N176" s="47">
        <v>135</v>
      </c>
      <c r="O176" s="70">
        <v>17100000</v>
      </c>
      <c r="P176" s="69">
        <f t="shared" si="7"/>
        <v>0.17777777777777778</v>
      </c>
      <c r="Q176" s="76">
        <v>3040000</v>
      </c>
      <c r="R176" s="76">
        <f t="shared" si="8"/>
        <v>14060000</v>
      </c>
      <c r="S176" s="47" t="s">
        <v>1036</v>
      </c>
      <c r="T176" s="47" t="s">
        <v>1037</v>
      </c>
      <c r="U176" s="70">
        <v>3800000</v>
      </c>
      <c r="V176" s="47" t="s">
        <v>61</v>
      </c>
      <c r="W176" s="47"/>
      <c r="X176" s="61">
        <v>45114</v>
      </c>
      <c r="Y176" s="66" t="s">
        <v>1198</v>
      </c>
      <c r="Z176" s="47"/>
      <c r="AA176" s="47"/>
      <c r="AB176" s="47"/>
      <c r="AC176" s="47"/>
      <c r="AD176" s="47"/>
      <c r="AE176" s="32"/>
    </row>
    <row r="177" spans="1:31" s="51" customFormat="1" ht="243" customHeight="1">
      <c r="A177" s="47" t="s">
        <v>25</v>
      </c>
      <c r="B177" s="47" t="s">
        <v>1181</v>
      </c>
      <c r="C177" s="47" t="s">
        <v>1199</v>
      </c>
      <c r="D177" s="47" t="s">
        <v>1200</v>
      </c>
      <c r="E177" s="47" t="s">
        <v>52</v>
      </c>
      <c r="F177" s="47">
        <v>1037585407</v>
      </c>
      <c r="G177" s="47" t="s">
        <v>802</v>
      </c>
      <c r="H177" s="47" t="s">
        <v>1201</v>
      </c>
      <c r="I177" s="47">
        <v>3004867265</v>
      </c>
      <c r="J177" s="61">
        <v>45114</v>
      </c>
      <c r="K177" s="61">
        <v>45114</v>
      </c>
      <c r="L177" s="47" t="s">
        <v>1092</v>
      </c>
      <c r="M177" s="61">
        <v>45251</v>
      </c>
      <c r="N177" s="47">
        <v>135</v>
      </c>
      <c r="O177" s="70">
        <v>31950000</v>
      </c>
      <c r="P177" s="69">
        <f t="shared" si="7"/>
        <v>0.17777777777777778</v>
      </c>
      <c r="Q177" s="76">
        <v>5680000</v>
      </c>
      <c r="R177" s="76">
        <f t="shared" si="8"/>
        <v>26270000</v>
      </c>
      <c r="S177" s="47" t="s">
        <v>1036</v>
      </c>
      <c r="T177" s="47" t="s">
        <v>1037</v>
      </c>
      <c r="U177" s="70">
        <v>7100000</v>
      </c>
      <c r="V177" s="47" t="s">
        <v>61</v>
      </c>
      <c r="W177" s="47"/>
      <c r="X177" s="61">
        <v>45114</v>
      </c>
      <c r="Y177" s="66" t="s">
        <v>1202</v>
      </c>
      <c r="Z177" s="47"/>
      <c r="AA177" s="47"/>
      <c r="AB177" s="47"/>
      <c r="AC177" s="47"/>
      <c r="AD177" s="47"/>
      <c r="AE177" s="32"/>
    </row>
    <row r="178" spans="1:31" s="51" customFormat="1" ht="87.75" customHeight="1">
      <c r="A178" s="47" t="s">
        <v>25</v>
      </c>
      <c r="B178" s="47" t="s">
        <v>1182</v>
      </c>
      <c r="C178" s="47" t="s">
        <v>1203</v>
      </c>
      <c r="D178" s="47" t="s">
        <v>1204</v>
      </c>
      <c r="E178" s="47" t="s">
        <v>52</v>
      </c>
      <c r="F178" s="47">
        <v>1017253409</v>
      </c>
      <c r="G178" s="47" t="s">
        <v>802</v>
      </c>
      <c r="H178" s="47" t="s">
        <v>1205</v>
      </c>
      <c r="I178" s="47">
        <v>3192044834</v>
      </c>
      <c r="J178" s="61">
        <v>45114</v>
      </c>
      <c r="K178" s="61">
        <v>45114</v>
      </c>
      <c r="L178" s="47" t="s">
        <v>1092</v>
      </c>
      <c r="M178" s="61">
        <v>45251</v>
      </c>
      <c r="N178" s="47">
        <v>135</v>
      </c>
      <c r="O178" s="70">
        <v>17100000</v>
      </c>
      <c r="P178" s="69">
        <f t="shared" si="7"/>
        <v>0.17777777777777778</v>
      </c>
      <c r="Q178" s="76">
        <v>3040000</v>
      </c>
      <c r="R178" s="76">
        <f t="shared" si="8"/>
        <v>14060000</v>
      </c>
      <c r="S178" s="47" t="s">
        <v>1036</v>
      </c>
      <c r="T178" s="47" t="s">
        <v>1037</v>
      </c>
      <c r="U178" s="70">
        <v>3800000</v>
      </c>
      <c r="V178" s="47" t="s">
        <v>61</v>
      </c>
      <c r="W178" s="47"/>
      <c r="X178" s="61">
        <v>45114</v>
      </c>
      <c r="Y178" s="66" t="s">
        <v>1206</v>
      </c>
      <c r="Z178" s="47"/>
      <c r="AA178" s="47"/>
      <c r="AB178" s="47"/>
      <c r="AC178" s="47"/>
      <c r="AD178" s="47"/>
      <c r="AE178" s="32"/>
    </row>
    <row r="179" spans="1:31" s="51" customFormat="1" ht="127.5">
      <c r="A179" s="47" t="s">
        <v>25</v>
      </c>
      <c r="B179" s="47" t="s">
        <v>1183</v>
      </c>
      <c r="C179" s="47" t="s">
        <v>1211</v>
      </c>
      <c r="D179" s="47" t="s">
        <v>1179</v>
      </c>
      <c r="E179" s="47"/>
      <c r="F179" s="47"/>
      <c r="G179" s="47"/>
      <c r="H179" s="47"/>
      <c r="I179" s="47"/>
      <c r="J179" s="47"/>
      <c r="K179" s="47"/>
      <c r="L179" s="47" t="s">
        <v>1162</v>
      </c>
      <c r="M179" s="47"/>
      <c r="N179" s="47"/>
      <c r="O179" s="70"/>
      <c r="P179" s="69" t="e">
        <f t="shared" si="7"/>
        <v>#DIV/0!</v>
      </c>
      <c r="Q179" s="76"/>
      <c r="R179" s="76">
        <f t="shared" si="8"/>
        <v>0</v>
      </c>
      <c r="S179" s="47"/>
      <c r="T179" s="47"/>
      <c r="U179" s="70"/>
      <c r="V179" s="47"/>
      <c r="W179" s="47"/>
      <c r="X179" s="47"/>
      <c r="Y179" s="47"/>
      <c r="Z179" s="47"/>
      <c r="AA179" s="47"/>
      <c r="AB179" s="47"/>
      <c r="AC179" s="47"/>
      <c r="AD179" s="47"/>
      <c r="AE179" s="32"/>
    </row>
    <row r="180" spans="1:31" s="51" customFormat="1" ht="204">
      <c r="A180" s="47" t="s">
        <v>25</v>
      </c>
      <c r="B180" s="47" t="s">
        <v>1184</v>
      </c>
      <c r="C180" s="47" t="s">
        <v>1207</v>
      </c>
      <c r="D180" s="47" t="s">
        <v>1208</v>
      </c>
      <c r="E180" s="47" t="s">
        <v>52</v>
      </c>
      <c r="F180" s="47">
        <v>71710829</v>
      </c>
      <c r="G180" s="47" t="s">
        <v>802</v>
      </c>
      <c r="H180" s="47" t="s">
        <v>1209</v>
      </c>
      <c r="I180" s="47">
        <v>3113440485</v>
      </c>
      <c r="J180" s="61">
        <v>45125</v>
      </c>
      <c r="K180" s="61">
        <v>45125</v>
      </c>
      <c r="L180" s="47" t="s">
        <v>1092</v>
      </c>
      <c r="M180" s="61">
        <v>45276</v>
      </c>
      <c r="N180" s="47">
        <v>150</v>
      </c>
      <c r="O180" s="70">
        <v>30000000</v>
      </c>
      <c r="P180" s="69">
        <f t="shared" si="7"/>
        <v>0</v>
      </c>
      <c r="Q180" s="76"/>
      <c r="R180" s="76">
        <f t="shared" si="8"/>
        <v>30000000</v>
      </c>
      <c r="S180" s="47" t="s">
        <v>46</v>
      </c>
      <c r="T180" s="47" t="s">
        <v>46</v>
      </c>
      <c r="U180" s="70">
        <v>6000000</v>
      </c>
      <c r="V180" s="47" t="s">
        <v>146</v>
      </c>
      <c r="W180" s="47" t="s">
        <v>49</v>
      </c>
      <c r="X180" s="61">
        <v>45125</v>
      </c>
      <c r="Y180" s="66" t="s">
        <v>1210</v>
      </c>
      <c r="Z180" s="47"/>
      <c r="AA180" s="47"/>
      <c r="AB180" s="47"/>
      <c r="AC180" s="47"/>
      <c r="AD180" s="47"/>
      <c r="AE180" s="32"/>
    </row>
    <row r="181" spans="1:31" s="51" customFormat="1" ht="25.5">
      <c r="A181" s="47" t="s">
        <v>25</v>
      </c>
      <c r="B181" s="47" t="s">
        <v>1243</v>
      </c>
      <c r="C181" s="47" t="s">
        <v>291</v>
      </c>
      <c r="D181" s="47" t="s">
        <v>291</v>
      </c>
      <c r="E181" s="47" t="s">
        <v>291</v>
      </c>
      <c r="F181" s="47" t="s">
        <v>291</v>
      </c>
      <c r="G181" s="47" t="s">
        <v>291</v>
      </c>
      <c r="H181" s="47" t="s">
        <v>291</v>
      </c>
      <c r="I181" s="47" t="s">
        <v>291</v>
      </c>
      <c r="J181" s="47" t="s">
        <v>291</v>
      </c>
      <c r="K181" s="47" t="s">
        <v>291</v>
      </c>
      <c r="L181" s="47" t="s">
        <v>291</v>
      </c>
      <c r="M181" s="47" t="s">
        <v>291</v>
      </c>
      <c r="N181" s="47" t="s">
        <v>291</v>
      </c>
      <c r="O181" s="47" t="s">
        <v>291</v>
      </c>
      <c r="P181" s="69" t="e">
        <f t="shared" si="7"/>
        <v>#VALUE!</v>
      </c>
      <c r="Q181" s="76"/>
      <c r="R181" s="76" t="e">
        <f t="shared" si="8"/>
        <v>#VALUE!</v>
      </c>
      <c r="S181" s="47" t="s">
        <v>291</v>
      </c>
      <c r="T181" s="47" t="s">
        <v>291</v>
      </c>
      <c r="U181" s="47" t="s">
        <v>291</v>
      </c>
      <c r="V181" s="47" t="s">
        <v>291</v>
      </c>
      <c r="W181" s="47" t="s">
        <v>291</v>
      </c>
      <c r="X181" s="47" t="s">
        <v>291</v>
      </c>
      <c r="Y181" s="47" t="s">
        <v>291</v>
      </c>
      <c r="Z181" s="47"/>
      <c r="AA181" s="47"/>
      <c r="AB181" s="47"/>
      <c r="AC181" s="47"/>
      <c r="AD181" s="47"/>
      <c r="AE181" s="32"/>
    </row>
    <row r="182" spans="1:31" s="51" customFormat="1" ht="285">
      <c r="A182" s="47" t="s">
        <v>25</v>
      </c>
      <c r="B182" s="47" t="s">
        <v>1244</v>
      </c>
      <c r="C182" s="47" t="s">
        <v>1273</v>
      </c>
      <c r="D182" s="47" t="s">
        <v>1274</v>
      </c>
      <c r="E182" s="47" t="s">
        <v>43</v>
      </c>
      <c r="F182" s="47">
        <v>811016720</v>
      </c>
      <c r="G182" s="47" t="s">
        <v>801</v>
      </c>
      <c r="H182" s="47" t="s">
        <v>1275</v>
      </c>
      <c r="I182" s="47">
        <v>3007408022</v>
      </c>
      <c r="J182" s="61">
        <v>45163</v>
      </c>
      <c r="K182" s="61">
        <v>45163</v>
      </c>
      <c r="L182" s="47" t="s">
        <v>1162</v>
      </c>
      <c r="M182" s="61">
        <v>45229</v>
      </c>
      <c r="N182" s="47">
        <v>65</v>
      </c>
      <c r="O182" s="70">
        <v>33106000</v>
      </c>
      <c r="P182" s="69">
        <f t="shared" si="7"/>
        <v>0</v>
      </c>
      <c r="Q182" s="76"/>
      <c r="R182" s="76">
        <f t="shared" si="8"/>
        <v>33106000</v>
      </c>
      <c r="S182" s="47" t="s">
        <v>46</v>
      </c>
      <c r="T182" s="47" t="s">
        <v>46</v>
      </c>
      <c r="U182" s="70" t="s">
        <v>47</v>
      </c>
      <c r="V182" s="47" t="s">
        <v>1271</v>
      </c>
      <c r="W182" s="47" t="s">
        <v>49</v>
      </c>
      <c r="X182" s="61">
        <v>45163</v>
      </c>
      <c r="Y182" s="66" t="s">
        <v>1276</v>
      </c>
      <c r="Z182" s="47"/>
      <c r="AA182" s="47"/>
      <c r="AB182" s="47"/>
      <c r="AC182" s="47"/>
      <c r="AD182" s="47"/>
      <c r="AE182" s="32"/>
    </row>
    <row r="183" spans="1:31" s="51" customFormat="1" ht="165">
      <c r="A183" s="47" t="s">
        <v>25</v>
      </c>
      <c r="B183" s="47" t="s">
        <v>1245</v>
      </c>
      <c r="C183" s="47" t="s">
        <v>1247</v>
      </c>
      <c r="D183" s="47" t="s">
        <v>1248</v>
      </c>
      <c r="E183" s="47" t="s">
        <v>52</v>
      </c>
      <c r="F183" s="47">
        <v>71383288</v>
      </c>
      <c r="G183" s="47" t="s">
        <v>802</v>
      </c>
      <c r="H183" s="47" t="s">
        <v>1249</v>
      </c>
      <c r="I183" s="47">
        <v>3234799537</v>
      </c>
      <c r="J183" s="61">
        <v>45146</v>
      </c>
      <c r="K183" s="61">
        <v>45146</v>
      </c>
      <c r="L183" s="47" t="s">
        <v>1162</v>
      </c>
      <c r="M183" s="61">
        <v>45275</v>
      </c>
      <c r="N183" s="47">
        <v>128</v>
      </c>
      <c r="O183" s="70">
        <v>21333333</v>
      </c>
      <c r="P183" s="69">
        <f t="shared" si="7"/>
        <v>0</v>
      </c>
      <c r="Q183" s="76"/>
      <c r="R183" s="76">
        <f t="shared" si="8"/>
        <v>21333333</v>
      </c>
      <c r="S183" s="47" t="s">
        <v>799</v>
      </c>
      <c r="T183" s="47" t="s">
        <v>800</v>
      </c>
      <c r="U183" s="70">
        <v>5000000000</v>
      </c>
      <c r="V183" s="47" t="s">
        <v>48</v>
      </c>
      <c r="W183" s="47"/>
      <c r="X183" s="61">
        <v>45146</v>
      </c>
      <c r="Y183" s="66" t="s">
        <v>1250</v>
      </c>
      <c r="Z183" s="47"/>
      <c r="AA183" s="47"/>
      <c r="AB183" s="47"/>
      <c r="AC183" s="47"/>
      <c r="AD183" s="47"/>
      <c r="AE183" s="32"/>
    </row>
    <row r="184" spans="1:31" s="51" customFormat="1" ht="165">
      <c r="A184" s="47" t="s">
        <v>25</v>
      </c>
      <c r="B184" s="47" t="s">
        <v>1246</v>
      </c>
      <c r="C184" s="47" t="s">
        <v>1251</v>
      </c>
      <c r="D184" s="47" t="s">
        <v>190</v>
      </c>
      <c r="E184" s="47" t="s">
        <v>43</v>
      </c>
      <c r="F184" s="47">
        <v>901307994</v>
      </c>
      <c r="G184" s="47" t="s">
        <v>801</v>
      </c>
      <c r="H184" s="47" t="s">
        <v>191</v>
      </c>
      <c r="I184" s="47">
        <v>4441345</v>
      </c>
      <c r="J184" s="61">
        <v>45153</v>
      </c>
      <c r="K184" s="61">
        <v>45153</v>
      </c>
      <c r="L184" s="47" t="s">
        <v>1162</v>
      </c>
      <c r="M184" s="61">
        <v>45290</v>
      </c>
      <c r="N184" s="47">
        <v>136</v>
      </c>
      <c r="O184" s="70">
        <v>29400000</v>
      </c>
      <c r="P184" s="69">
        <f t="shared" si="7"/>
        <v>0</v>
      </c>
      <c r="Q184" s="76"/>
      <c r="R184" s="76">
        <f t="shared" si="8"/>
        <v>29400000</v>
      </c>
      <c r="S184" s="47" t="s">
        <v>46</v>
      </c>
      <c r="T184" s="47" t="s">
        <v>46</v>
      </c>
      <c r="U184" s="70">
        <v>6000000</v>
      </c>
      <c r="V184" s="47" t="s">
        <v>65</v>
      </c>
      <c r="W184" s="47" t="s">
        <v>49</v>
      </c>
      <c r="X184" s="61">
        <v>45153</v>
      </c>
      <c r="Y184" s="66" t="s">
        <v>1252</v>
      </c>
      <c r="Z184" s="47"/>
      <c r="AA184" s="47"/>
      <c r="AB184" s="47"/>
      <c r="AC184" s="47"/>
      <c r="AD184" s="47"/>
      <c r="AE184" s="32"/>
    </row>
    <row r="185" spans="1:31" s="51" customFormat="1" ht="165">
      <c r="A185" s="47" t="s">
        <v>25</v>
      </c>
      <c r="B185" s="47" t="s">
        <v>1253</v>
      </c>
      <c r="C185" s="47" t="s">
        <v>1260</v>
      </c>
      <c r="D185" s="47" t="s">
        <v>1261</v>
      </c>
      <c r="E185" s="47" t="s">
        <v>52</v>
      </c>
      <c r="F185" s="47">
        <v>1001547008</v>
      </c>
      <c r="G185" s="47" t="s">
        <v>802</v>
      </c>
      <c r="H185" s="47" t="s">
        <v>1262</v>
      </c>
      <c r="I185" s="47">
        <v>3208331062</v>
      </c>
      <c r="J185" s="61">
        <v>45155</v>
      </c>
      <c r="K185" s="61">
        <v>45156</v>
      </c>
      <c r="L185" s="47" t="s">
        <v>1162</v>
      </c>
      <c r="M185" s="61">
        <v>45275</v>
      </c>
      <c r="N185" s="47">
        <v>120</v>
      </c>
      <c r="O185" s="70">
        <v>15073333</v>
      </c>
      <c r="P185" s="69">
        <f t="shared" si="7"/>
        <v>0</v>
      </c>
      <c r="Q185" s="76"/>
      <c r="R185" s="76">
        <f t="shared" si="8"/>
        <v>15073333</v>
      </c>
      <c r="S185" s="47" t="s">
        <v>1036</v>
      </c>
      <c r="T185" s="47" t="s">
        <v>1037</v>
      </c>
      <c r="U185" s="70">
        <v>3800000</v>
      </c>
      <c r="V185" s="47" t="s">
        <v>61</v>
      </c>
      <c r="W185" s="47"/>
      <c r="X185" s="61">
        <v>45155</v>
      </c>
      <c r="Y185" s="66" t="s">
        <v>1263</v>
      </c>
      <c r="Z185" s="47"/>
      <c r="AA185" s="47"/>
      <c r="AB185" s="47"/>
      <c r="AC185" s="47"/>
      <c r="AD185" s="47"/>
      <c r="AE185" s="32"/>
    </row>
    <row r="186" spans="1:31" s="51" customFormat="1" ht="165">
      <c r="A186" s="47" t="s">
        <v>25</v>
      </c>
      <c r="B186" s="47" t="s">
        <v>1254</v>
      </c>
      <c r="C186" s="47" t="s">
        <v>1264</v>
      </c>
      <c r="D186" s="47" t="s">
        <v>1265</v>
      </c>
      <c r="E186" s="47" t="s">
        <v>52</v>
      </c>
      <c r="F186" s="47">
        <v>71724230</v>
      </c>
      <c r="G186" s="47" t="s">
        <v>802</v>
      </c>
      <c r="H186" s="47" t="s">
        <v>1266</v>
      </c>
      <c r="I186" s="47">
        <v>3113079166</v>
      </c>
      <c r="J186" s="61">
        <v>45155</v>
      </c>
      <c r="K186" s="61">
        <v>45155</v>
      </c>
      <c r="L186" s="47" t="s">
        <v>1162</v>
      </c>
      <c r="M186" s="61">
        <v>45275</v>
      </c>
      <c r="N186" s="47">
        <v>121</v>
      </c>
      <c r="O186" s="70">
        <v>28163333</v>
      </c>
      <c r="P186" s="69">
        <f t="shared" si="7"/>
        <v>0</v>
      </c>
      <c r="Q186" s="76"/>
      <c r="R186" s="76">
        <f t="shared" si="8"/>
        <v>28163333</v>
      </c>
      <c r="S186" s="47" t="s">
        <v>1036</v>
      </c>
      <c r="T186" s="47" t="s">
        <v>1037</v>
      </c>
      <c r="U186" s="70">
        <v>7100000</v>
      </c>
      <c r="V186" s="47" t="s">
        <v>61</v>
      </c>
      <c r="W186" s="47"/>
      <c r="X186" s="61">
        <v>45155</v>
      </c>
      <c r="Y186" s="66" t="s">
        <v>1267</v>
      </c>
      <c r="Z186" s="47"/>
      <c r="AA186" s="47"/>
      <c r="AB186" s="47"/>
      <c r="AC186" s="47"/>
      <c r="AD186" s="47"/>
      <c r="AE186" s="32"/>
    </row>
    <row r="187" spans="1:31" s="51" customFormat="1" ht="165">
      <c r="A187" s="47" t="s">
        <v>25</v>
      </c>
      <c r="B187" s="47" t="s">
        <v>1255</v>
      </c>
      <c r="C187" s="47" t="s">
        <v>1268</v>
      </c>
      <c r="D187" s="47" t="s">
        <v>56</v>
      </c>
      <c r="E187" s="47" t="s">
        <v>43</v>
      </c>
      <c r="F187" s="47">
        <v>900311236</v>
      </c>
      <c r="G187" s="47" t="s">
        <v>801</v>
      </c>
      <c r="H187" s="47" t="s">
        <v>1269</v>
      </c>
      <c r="I187" s="47">
        <v>4031800</v>
      </c>
      <c r="J187" s="47" t="s">
        <v>1270</v>
      </c>
      <c r="K187" s="61">
        <v>45162</v>
      </c>
      <c r="L187" s="47" t="s">
        <v>1162</v>
      </c>
      <c r="M187" s="61">
        <v>45180</v>
      </c>
      <c r="N187" s="47">
        <v>19</v>
      </c>
      <c r="O187" s="70">
        <v>23200000</v>
      </c>
      <c r="P187" s="69">
        <f t="shared" si="7"/>
        <v>0</v>
      </c>
      <c r="Q187" s="76"/>
      <c r="R187" s="76">
        <f t="shared" si="8"/>
        <v>23200000</v>
      </c>
      <c r="S187" s="47" t="s">
        <v>46</v>
      </c>
      <c r="T187" s="47" t="s">
        <v>46</v>
      </c>
      <c r="U187" s="70" t="s">
        <v>47</v>
      </c>
      <c r="V187" s="47" t="s">
        <v>1271</v>
      </c>
      <c r="W187" s="47" t="s">
        <v>49</v>
      </c>
      <c r="X187" s="61">
        <v>45162</v>
      </c>
      <c r="Y187" s="66" t="s">
        <v>1272</v>
      </c>
      <c r="Z187" s="47"/>
      <c r="AA187" s="47"/>
      <c r="AB187" s="47"/>
      <c r="AC187" s="47"/>
      <c r="AD187" s="47"/>
      <c r="AE187" s="32"/>
    </row>
  </sheetData>
  <autoFilter ref="A1:AD187" xr:uid="{0C628528-0F57-4345-BE47-A7E4E673FA12}"/>
  <hyperlinks>
    <hyperlink ref="H2" r:id="rId1" xr:uid="{B1F1DC26-38D9-4278-ACCD-7D748DB5E51C}"/>
    <hyperlink ref="H3" r:id="rId2" xr:uid="{62B06D03-4616-4FF1-8346-375488F0DAB9}"/>
    <hyperlink ref="H4" r:id="rId3" xr:uid="{7592718B-7832-40E1-873B-D806B8A02E5E}"/>
    <hyperlink ref="H6" r:id="rId4" xr:uid="{FC16F3AA-17B9-4C32-8DF9-DEF265AC177D}"/>
    <hyperlink ref="H7" r:id="rId5" xr:uid="{1FF22893-72DC-4B15-BD8E-D69F4D84BC6D}"/>
    <hyperlink ref="H8" r:id="rId6" xr:uid="{2BB3519A-8B1E-48FA-8A77-E8A9B625CC5A}"/>
    <hyperlink ref="Y8" r:id="rId7" display="https://www.secop.gov.co/CO1ContractsManagement/Tendering/ProcurementContractEdit/View?docUniqueIdentifier=CO1.PCCNTR.4459489&amp;prevCtxUrl=https%3a%2f%2fwww.secop.gov.co%2fCO1ContractsManagement%2fTendering%2fProcurementContractManagement%2fIndex&amp;prevCtxLbl=Contratos+" xr:uid="{12CA3CC6-CE6E-4FD4-B040-8A047B0F77BA}"/>
    <hyperlink ref="H9" r:id="rId8" xr:uid="{3AA1FC2F-B0D9-49E2-9F98-B123AAB1FC24}"/>
    <hyperlink ref="Y9" r:id="rId9" display="https://www.secop.gov.co/CO1ContractsManagement/Tendering/ProcurementContractEdit/View?docUniqueIdentifier=CO1.PCCNTR.4459734&amp;prevCtxUrl=https%3a%2f%2fwww.secop.gov.co%2fCO1ContractsManagement%2fTendering%2fProcurementContractManagement%2fIndex&amp;prevCtxLbl=Contratos+" xr:uid="{2628964A-00CB-472F-8697-55F7C943219E}"/>
    <hyperlink ref="H10" r:id="rId10" xr:uid="{3AF8ACF8-9170-4A57-8249-D516CAFC2CEA}"/>
    <hyperlink ref="Y10" r:id="rId11" display="https://www.secop.gov.co/CO1ContractsManagement/Tendering/ProcurementContractEdit/View?docUniqueIdentifier=CO1.PCCNTR.4459914&amp;prevCtxUrl=https%3a%2f%2fwww.secop.gov.co%2fCO1ContractsManagement%2fTendering%2fProcurementContractManagement%2fIndex&amp;prevCtxLbl=Contratos+" xr:uid="{2C6FCDCD-BAE1-4056-A0FA-A659A9464109}"/>
    <hyperlink ref="Y11" r:id="rId12" display="https://www.secop.gov.co/CO1ContractsManagement/Tendering/ProcurementContractEdit/View?docUniqueIdentifier=CO1.PCCNTR.4459919&amp;prevCtxUrl=https%3a%2f%2fwww.secop.gov.co%2fCO1ContractsManagement%2fTendering%2fProcurementContractManagement%2fIndex&amp;prevCtxLbl=Contratos+" xr:uid="{3391418F-3786-4945-AC17-1900ECF95734}"/>
    <hyperlink ref="H12" r:id="rId13" xr:uid="{F4E49CB5-E7CE-4FFA-8F71-F87C208722EE}"/>
    <hyperlink ref="Y12" r:id="rId14" display="https://www.secop.gov.co/CO1ContractsManagement/Tendering/ProcurementContractEdit/View?docUniqueIdentifier=CO1.PCCNTR.4423861&amp;prevCtxUrl=https%3a%2f%2fwww.secop.gov.co%2fCO1ContractsManagement%2fTendering%2fProcurementContractManagement%2fIndex&amp;prevCtxLbl=Contratos+" xr:uid="{23D42CE0-A5B0-49CB-A3CE-BF8789400142}"/>
    <hyperlink ref="H14" r:id="rId15" xr:uid="{B66C1E5D-0200-4ADB-B5D9-8F306D66E387}"/>
    <hyperlink ref="Y14" r:id="rId16" display="https://www.secop.gov.co/CO1ContractsManagement/Tendering/ProcurementContractEdit/View?docUniqueIdentifier=CO1.PCCNTR.4460125&amp;prevCtxUrl=https%3a%2f%2fwww.secop.gov.co%3a443%2fCO1ContractsManagement%2fTendering%2fProcurementContractManagement%2fIndex&amp;prevCtxLbl=Contratos+" xr:uid="{F8DBFF2D-8EA2-40C1-B045-2EF189C979B7}"/>
    <hyperlink ref="H15" r:id="rId17" xr:uid="{C88D14E4-8CD0-4487-A15C-FB6AEBA4BB64}"/>
    <hyperlink ref="Y15" r:id="rId18" display="https://www.secop.gov.co/CO1ContractsManagement/Tendering/ProcurementContractEdit/View?ProfileName=CCE-11-Procedimiento_Publicidad&amp;PPI=CO1.PPI.22576384&amp;DocUniqueName=ContratoDeCompra&amp;DocTypeName=NextWay.Entities.Marketplace.Tendering.ProcurementContract&amp;ProfileVersion=10&amp;DocUniqueIdentifier=CO1.PCCNTR.4423476&amp;Messages=Datos%20guardados|Success" xr:uid="{113446D4-02FD-44E8-85D4-E9A4DD0A1FCF}"/>
    <hyperlink ref="H11" r:id="rId19" xr:uid="{4A87F36F-6C64-4E29-9028-20D5B670BBDC}"/>
    <hyperlink ref="H13" r:id="rId20" xr:uid="{F978E52D-98C4-4EF4-A416-51B10BFAA026}"/>
    <hyperlink ref="H16" r:id="rId21" xr:uid="{A3BF69AB-4095-4F88-AD36-F600D1E5C5F8}"/>
    <hyperlink ref="Y16" r:id="rId22" display="https://www.secop.gov.co/CO1ContractsManagement/Tendering/ProcurementContractEdit/View?docUniqueIdentifier=CO1.PCCNTR.4423789&amp;prevCtxUrl=https%3a%2f%2fwww.secop.gov.co%2fCO1ContractsManagement%2fTendering%2fProcurementContractManagement%2fIndex&amp;prevCtxLbl=Contratos+" xr:uid="{D162ADD8-6F21-4396-AA3A-65E1D71D3328}"/>
    <hyperlink ref="H17" r:id="rId23" xr:uid="{3A7BDB19-92F7-4E25-994B-1D5042D8A1DA}"/>
    <hyperlink ref="Y17" r:id="rId24" display="https://www.secop.gov.co/CO1ContractsManagement/Tendering/ProcurementContractEdit/View?docUniqueIdentifier=CO1.PCCNTR.4424059&amp;prevCtxUrl=https%3a%2f%2fwww.secop.gov.co%2fCO1ContractsManagement%2fTendering%2fProcurementContractManagement%2fIndex&amp;prevCtxLbl=Contratos+" xr:uid="{9543DE47-FC92-41D5-8AE1-1D95C23A75C6}"/>
    <hyperlink ref="H18" r:id="rId25" xr:uid="{60BDE075-ACD7-4E5D-B66B-C29A42A70669}"/>
    <hyperlink ref="Y18" r:id="rId26" display="https://www.secop.gov.co/CO1ContractsManagement/Tendering/ProcurementContractEdit/View?docUniqueIdentifier=CO1.PCCNTR.4423113&amp;prevCtxUrl=https%3a%2f%2fwww.secop.gov.co%2fCO1ContractsManagement%2fTendering%2fProcurementContractManagement%2fIndex&amp;prevCtxLbl=Contratos+" xr:uid="{96508838-F2F0-44F6-8625-FA19AF14E346}"/>
    <hyperlink ref="H19" r:id="rId27" xr:uid="{35A5D095-9A06-40A9-A39D-D0AF2BD24A43}"/>
    <hyperlink ref="Y19" r:id="rId28" display="https://www.secop.gov.co/CO1ContractsManagement/Tendering/ProcurementContractEdit/View?docUniqueIdentifier=CO1.PCCNTR.4447490&amp;prevCtxUrl=https%3a%2f%2fwww.secop.gov.co%2fCO1ContractsManagement%2fTendering%2fProcurementContractManagement%2fIndex&amp;prevCtxLbl=Contratos+" xr:uid="{3008C9C0-6008-4E74-A8C0-06CBDAB80533}"/>
    <hyperlink ref="H20" r:id="rId29" xr:uid="{A7A7F216-E81D-4B25-B894-A0A4A7A16F8F}"/>
    <hyperlink ref="Y20" r:id="rId30" display="https://www.secop.gov.co/CO1ContractsManagement/Tendering/ProcurementContractEdit/View?docUniqueIdentifier=CO1.PCCNTR.4532819&amp;prevCtxUrl=https%3a%2f%2fwww.secop.gov.co%2fCO1ContractsManagement%2fTendering%2fProcurementContractManagement%2fIndex&amp;prevCtxLbl=Contratos+" xr:uid="{76479B14-93E4-48B7-8E28-54A02CB2BE40}"/>
    <hyperlink ref="H21" r:id="rId31" xr:uid="{6F020E1C-941F-4121-870E-4AB3768E1087}"/>
    <hyperlink ref="Y21" r:id="rId32" display="https://www.secop.gov.co/CO1ContractsManagement/Tendering/ProcurementContractEdit/View?docUniqueIdentifier=CO1.PCCNTR.4532691&amp;prevCtxUrl=https%3a%2f%2fwww.secop.gov.co%2fCO1ContractsManagement%2fTendering%2fProcurementContractManagement%2fIndex&amp;prevCtxLbl=Contratos+" xr:uid="{23F605F4-6013-4990-A57D-8E6A53B0370A}"/>
    <hyperlink ref="H22" r:id="rId33" xr:uid="{237377FA-F572-4762-A9D0-6EA12882DC53}"/>
    <hyperlink ref="Y22" r:id="rId34" display="https://www.secop.gov.co/CO1ContractsManagement/Tendering/ProcurementContractEdit/View?docUniqueIdentifier=CO1.PCCNTR.4532880&amp;prevCtxUrl=https%3a%2f%2fwww.secop.gov.co%2fCO1ContractsManagement%2fTendering%2fProcurementContractManagement%2fIndex&amp;prevCtxLbl=Contratos+" xr:uid="{23C98E7A-1B51-4A5E-8F2F-07908E2FD855}"/>
    <hyperlink ref="H23" r:id="rId35" xr:uid="{D28E8B3D-E5F5-4D4E-A6E6-57792D34BFF0}"/>
    <hyperlink ref="Y23" r:id="rId36" display="https://www.secop.gov.co/CO1ContractsManagement/Tendering/ProcurementContractEdit/View?docUniqueIdentifier=CO1.PCCNTR.4515277&amp;prevCtxUrl=https%3a%2f%2fwww.secop.gov.co%2fCO1ContractsManagement%2fTendering%2fProcurementContractManagement%2fIndex&amp;prevCtxLbl=Contratos+" xr:uid="{35DAD94F-3880-4E6D-A8F3-CF62C41B5C02}"/>
    <hyperlink ref="H24" r:id="rId37" xr:uid="{2BA5878E-D923-4D7B-BB51-563556D29538}"/>
    <hyperlink ref="Y24" r:id="rId38" display="https://www.secop.gov.co/CO1ContractsManagement/Tendering/ProcurementContractEdit/View?docUniqueIdentifier=CO1.PCCNTR.4533743&amp;prevCtxUrl=https%3a%2f%2fwww.secop.gov.co%2fCO1ContractsManagement%2fTendering%2fProcurementContractManagement%2fIndex&amp;prevCtxLbl=Contratos+" xr:uid="{759A985A-42C9-49FE-BCDE-D6BC1B4A06ED}"/>
    <hyperlink ref="H25" r:id="rId39" xr:uid="{CC0DC2A8-D065-4199-A466-F1D4D671D03A}"/>
    <hyperlink ref="Y25" r:id="rId40" display="https://www.secop.gov.co/CO1ContractsManagement/Tendering/ProcurementContractEdit/View?docUniqueIdentifier=CO1.PCCNTR.4533720&amp;prevCtxUrl=https%3a%2f%2fwww.secop.gov.co%2fCO1ContractsManagement%2fTendering%2fProcurementContractManagement%2fIndex&amp;prevCtxLbl=Contratos+" xr:uid="{DB26FFFA-ACDD-47AD-B9B9-0A092E55A10B}"/>
    <hyperlink ref="H26" r:id="rId41" xr:uid="{4CD7023B-6E30-4CEE-8C17-9E753512CE95}"/>
    <hyperlink ref="Y26" r:id="rId42" display="https://www.secop.gov.co/CO1ContractsManagement/Tendering/ProcurementContractEdit/View?docUniqueIdentifier=CO1.PCCNTR.4534001&amp;prevCtxUrl=https%3a%2f%2fwww.secop.gov.co%2fCO1ContractsManagement%2fTendering%2fProcurementContractManagement%2fIndex&amp;prevCtxLbl=Contratos+" xr:uid="{BAB220A6-FC79-4DA3-9865-DC6127EC9E80}"/>
    <hyperlink ref="H27" r:id="rId43" xr:uid="{979BC203-6EC5-441E-A4A2-1525EC6A51BC}"/>
    <hyperlink ref="Y27" r:id="rId44" display="https://www.secop.gov.co/CO1ContractsManagement/Tendering/ProcurementContractEdit/View?docUniqueIdentifier=CO1.PCCNTR.4534205&amp;prhttps://www.secop.gov.co/CO1ContractsManagement/Tendering/ProcurementContractEdit/View?docUniqueIdentifier=CO1.PCCNTR.4534149&amp;prevCtxUrl=https%3a%2f%2fwww.secop.gov.co%2fCO1ContractsManagement%2fTendering%2fProcurementContractManagement%2fIndex&amp;prevCtxLbl=Contratos+evCtxUrl=https%3a%2f%2fwww.secop.gov.co%2fCO1ContractsManagement%2fTendering%2fProcurementContractManagement%2fIndex&amp;prevCtxLbl=Contratos+" xr:uid="{5C0E1FA3-F72F-48C4-AF3F-9801C1E23FEB}"/>
    <hyperlink ref="H28" r:id="rId45" xr:uid="{446DFDE3-06CD-409F-8DAE-B3DE4639EF8C}"/>
    <hyperlink ref="Y28" r:id="rId46" display="https://www.secop.gov.co/CO1ContractsManagement/Tendering/ProcurementContractEdit/View?docUniqueIdentifier=CO1.PCCNTR.4534149&amp;prevCtxUrl=https%3a%2f%2fwww.secop.gov.co%2fCO1ContractsManagement%2fTendering%2fProcurementContractManagement%2fIndex&amp;prevCtxLbl=Contratos+" xr:uid="{05E04927-6188-4E59-8F94-D79D2D2B6762}"/>
    <hyperlink ref="Y29" r:id="rId47" display="https://www.secop.gov.co/CO1ContractsManagement/Tendering/ProcurementContractEdit/View?docUniqueIdentifier=CO1.PCCNTR.4534161&amp;prevCtxUrl=https%3a%2f%2fwww.secop.gov.co%2fCO1ContractsManagement%2fTendering%2fProcurementContractManagement%2fIndex&amp;prevCtxLbl=Contratos+" xr:uid="{2932803B-36E2-4D71-9058-C4C2C6EBF471}"/>
    <hyperlink ref="H29" r:id="rId48" xr:uid="{6557E793-F96D-4B2E-AFE3-15A2664DD42C}"/>
    <hyperlink ref="H30" r:id="rId49" xr:uid="{C2F73622-DE55-4341-8BF7-9756AE53C678}"/>
    <hyperlink ref="Y30" r:id="rId50" display="https://www.secop.gov.co/CO1ContractsManagement/Tendering/ProcurementContractEdit/View?docUniqueIdentifier=CO1.PCCNTR.4534173&amp;prevCtxUrl=https%3a%2f%2fwww.secop.gov.co%2fCO1ContractsManagement%2fTendering%2fProcurementContractManagement%2fIndex&amp;prevCtxLbl=Contratos+" xr:uid="{5A81DB16-9606-421B-A18F-84EF8AB4F4A4}"/>
    <hyperlink ref="H31" r:id="rId51" xr:uid="{14E32F64-6654-4DE3-BC23-E812280D1966}"/>
    <hyperlink ref="Y31" r:id="rId52" display="https://www.secop.gov.co/CO1ContractsManagement/Tendering/ProcurementContractEdit/View?docUniqueIdentifier=CO1.PCCNTR.4534907&amp;prevCtxUrl=https%3a%2f%2fwww.secop.gov.co%2fCO1ContractsManagement%2fTendering%2fProcurementContractManagement%2fIndex&amp;prevCtxLbl=Contratos+" xr:uid="{BDD3C85C-7FF6-48D5-BB79-8247A19C8464}"/>
    <hyperlink ref="H32" r:id="rId53" xr:uid="{E0160A78-894A-46A5-9049-A2A5CACF6D27}"/>
    <hyperlink ref="Y32" r:id="rId54" display="https://www.secop.gov.co/CO1ContractsManagement/Tendering/ProcurementContractEdit/View?docUniqueIdentifier=CO1.PCCNTR.4534950&amp;prevCtxUrl=https%3a%2f%2fwww.secop.gov.co%2fCO1ContractsManagement%2fTendering%2fProcurementContractManagement%2fIndex&amp;prevCtxLbl=Contratos+" xr:uid="{AFAE0B3C-CB75-4AE1-9709-DCD9FF7B1CEC}"/>
    <hyperlink ref="H33" r:id="rId55" xr:uid="{7031EAE7-74A7-4C97-8E5D-442C4B9DA364}"/>
    <hyperlink ref="Y33" r:id="rId56" display="https://www.secop.gov.co/CO1ContractsManagement/Tendering/ProcurementContractEdit/View?docUniqueIdentifier=CO1.PCCNTR.4535618&amp;prevCtxUrl=https%3a%2f%2fwww.secop.gov.co%2fCO1ContractsManagement%2fTendering%2fProcurementContractManagement%2fIndex&amp;prevCtxLbl=Contratos+" xr:uid="{EBF47E55-538E-41C5-BF47-EC10AD21822C}"/>
    <hyperlink ref="H34" r:id="rId57" xr:uid="{B8EC1A51-6542-48E1-9A71-298B9F68EEFE}"/>
    <hyperlink ref="Y34" r:id="rId58" display="https://www.secop.gov.co/CO1ContractsManagement/Tendering/ProcurementContractEdit/View?docUniqueIdentifier=CO1.PCCNTR.4535719&amp;prevCtxUrl=https%3a%2f%2fwww.secop.gov.co%2fCO1ContractsManagement%2fTendering%2fProcurementContractManagement%2fIndex&amp;prevCtxLbl=Contratos+" xr:uid="{AC199C93-AFE8-4764-82A8-3AE06C87FC20}"/>
    <hyperlink ref="H35" r:id="rId59" xr:uid="{AA73BFAE-7B73-4543-B297-E8ADDD24FF1C}"/>
    <hyperlink ref="Y35" r:id="rId60" display="https://www.secop.gov.co/CO1ContractsManagement/Tendering/ProcurementContractEdit/View?docUniqueIdentifier=CO1.PCCNTR.4535143&amp;prevCtxUrl=https%3a%2f%2fwww.secop.gov.co%2fCO1ContractsManagement%2fTendering%2fProcurementContractManagement%2fIndex&amp;prevCtxLbl=Contratos+" xr:uid="{03BFE595-354E-463F-9469-0399A95C9AF8}"/>
    <hyperlink ref="AA2" r:id="rId61" xr:uid="{A1291EE0-741C-40C1-854F-1630F0F0815B}"/>
    <hyperlink ref="AA3" r:id="rId62" xr:uid="{E4559C8D-F93B-465B-A2CE-35B9303A5D29}"/>
    <hyperlink ref="AA4" r:id="rId63" xr:uid="{7C924F9C-4472-4856-ACD6-30E6D2ECA260}"/>
    <hyperlink ref="Y5" r:id="rId64" display="https://www.secop.gov.co/CO1ContractsManagement/Tendering/ProcurementContractEdit/View?docUniqueIdentifier=CO1.PCCNTR.4587012&amp;prevCtxUrl=https%3a%2f%2fwww.secop.gov.co%2fCO1ContractsManagement%2fTendering%2fProcurementContractManagement%2fIndex&amp;prevCtxLbl=Contratos+" xr:uid="{75763DDE-21D2-4415-8766-DBE9B81EA233}"/>
    <hyperlink ref="AA6" r:id="rId65" xr:uid="{A1A5265F-7C36-4E9C-B767-5A176316538B}"/>
    <hyperlink ref="AA7" r:id="rId66" xr:uid="{1D1C00D2-0EC4-4F04-86EF-7612E64B0C7C}"/>
    <hyperlink ref="AA8" r:id="rId67" xr:uid="{539A04A5-7A85-4784-AA35-64EB547C2EE6}"/>
    <hyperlink ref="AA9" r:id="rId68" xr:uid="{3743E1E3-B8BA-4AB8-A6DD-45C095D73BCE}"/>
    <hyperlink ref="AA10" r:id="rId69" xr:uid="{1610650F-1477-45BD-886D-93171A425FB7}"/>
    <hyperlink ref="AA11" r:id="rId70" xr:uid="{4D1A129A-60D8-4C6E-9E9A-FF474FD66490}"/>
    <hyperlink ref="AA12" r:id="rId71" xr:uid="{F3D196A7-A597-446F-83B3-5E3AC539A929}"/>
    <hyperlink ref="AA13" r:id="rId72" xr:uid="{43D9E07F-3419-446B-A508-0B025E5D0E99}"/>
    <hyperlink ref="AA14" r:id="rId73" xr:uid="{F935F8D9-530D-495B-B2A8-7523F20051C4}"/>
    <hyperlink ref="AA15" r:id="rId74" xr:uid="{54E3D5AB-97C8-4C44-A1CD-4B28ED4F17DB}"/>
    <hyperlink ref="AA16" r:id="rId75" xr:uid="{7CECA7B2-87CE-479C-8C9B-7B57DA11913A}"/>
    <hyperlink ref="AA17" r:id="rId76" xr:uid="{454B72F5-C663-487F-946E-D94A33C8AF9E}"/>
    <hyperlink ref="AA18" r:id="rId77" xr:uid="{01EE9208-C99B-4894-BE04-77E155C16A97}"/>
    <hyperlink ref="AA19" r:id="rId78" xr:uid="{25AEA4B2-6019-4FA7-88C6-B5485A0D9874}"/>
    <hyperlink ref="AA20" r:id="rId79" xr:uid="{DDE295D5-9934-4D12-8FF7-FD94AF98DC34}"/>
    <hyperlink ref="AA21" r:id="rId80" xr:uid="{931BA4A1-C54E-4AD0-9C09-AB3155119DE4}"/>
    <hyperlink ref="AA22" r:id="rId81" xr:uid="{3BB1EC09-2816-45ED-A038-7B687A65CD10}"/>
    <hyperlink ref="AA23" r:id="rId82" xr:uid="{F1D55F18-B23E-499E-8E35-0AAB434459D8}"/>
    <hyperlink ref="AA24" r:id="rId83" xr:uid="{3CF93C0A-6D84-4C46-B293-FFEE75FB4830}"/>
    <hyperlink ref="AA25" r:id="rId84" xr:uid="{AC9C6202-4F1E-4462-B020-14F9D9E69AA1}"/>
    <hyperlink ref="AA26" r:id="rId85" xr:uid="{2805F474-B81A-4542-A409-56973C855394}"/>
    <hyperlink ref="AA27" r:id="rId86" xr:uid="{EA82E01B-1C79-4EDD-BCC9-77B5E50D5D5E}"/>
    <hyperlink ref="AA28" r:id="rId87" xr:uid="{A26DCDDA-D252-4FFB-833A-50C1CFFCD543}"/>
    <hyperlink ref="AA29" r:id="rId88" xr:uid="{D1090B4B-CEA3-41F0-BD56-A64EBA723FD9}"/>
    <hyperlink ref="AA30" r:id="rId89" xr:uid="{E16B9073-1B1B-4E04-A597-851B2960191F}"/>
    <hyperlink ref="AA31" r:id="rId90" xr:uid="{640A2A42-76F8-4538-B208-F1AA714A4B22}"/>
    <hyperlink ref="AA32" r:id="rId91" xr:uid="{0F97C782-552F-456B-8F8F-3F94C558218D}"/>
    <hyperlink ref="AA33" r:id="rId92" xr:uid="{F01262F0-59A3-4D7F-812C-5F3A5AA80A6D}"/>
    <hyperlink ref="AA34" r:id="rId93" xr:uid="{39D33EB5-C4AC-4011-8614-E7A7C1736F56}"/>
    <hyperlink ref="AA35" r:id="rId94" xr:uid="{8B4C9B4A-8578-4F6E-8A9F-CB903E5B2B42}"/>
    <hyperlink ref="H37" r:id="rId95" xr:uid="{73C79763-A1B6-490D-9437-29EC0365AF7E}"/>
    <hyperlink ref="Y37" r:id="rId96" display="https://www.secop.gov.co/CO1ContractsManagement/Tendering/ProcurementContractEdit/View?docUniqueIdentifier=CO1.PCCNTR.4496961&amp;prevCtxUrl=https%3a%2f%2fwww.secop.gov.co%2fCO1ContractsManagement%2fTendering%2fProcurementContractManagement%2fIndex&amp;prevCtxLbl=Contratos+" xr:uid="{FFC75968-F8A9-4162-8E67-F0BCB05E3510}"/>
    <hyperlink ref="AA37" r:id="rId97" xr:uid="{2D190ABB-E8CB-4CB6-BCD2-2F450C3463B8}"/>
    <hyperlink ref="H38" r:id="rId98" xr:uid="{1C54702C-CE32-4FC8-9A9A-045B7C9BEA04}"/>
    <hyperlink ref="Y38" r:id="rId99" display="https://www.secop.gov.co/CO1ContractsManagement/Tendering/ProcurementContractEdit/View?docUniqueIdentifier=CO1.PCCNTR.4498821&amp;prevCtxUrl=https%3a%2f%2fwww.secop.gov.co%2fCO1ContractsManagement%2fTendering%2fProcurementContractManagement%2fIndex&amp;prevCtxLbl=Contratos+" xr:uid="{2B54172A-1F2F-4575-8AD9-E140414BE71B}"/>
    <hyperlink ref="AA38" r:id="rId100" xr:uid="{FAEBE43B-66B1-474E-9750-47E2437C8708}"/>
    <hyperlink ref="H39" r:id="rId101" xr:uid="{3B8D7B36-A210-466A-9A98-1B76CE3AF4CA}"/>
    <hyperlink ref="Y39" r:id="rId102" display="https://www.secop.gov.co/CO1ContractsManagement/Tendering/ProcurementContractEdit/View?docUniqueIdentifier=CO1.PCCNTR.4536767&amp;prevCtxUrl=https%3a%2f%2fwww.secop.gov.co%2fCO1ContractsManagement%2fTendering%2fProcurementContractManagement%2fIndex&amp;prevCtxLbl=Contratos+" xr:uid="{1ED7C8AC-75C4-4D62-BCE6-8EB981412AB5}"/>
    <hyperlink ref="AA39" r:id="rId103" xr:uid="{8B296EA8-1FDF-435B-AEA8-94C598833D6D}"/>
    <hyperlink ref="H40" r:id="rId104" xr:uid="{34839BF5-334E-40EB-9F9A-A3BB44DF4442}"/>
    <hyperlink ref="Y40" r:id="rId105" display="https://www.secop.gov.co/CO1ContractsManagement/Tendering/ProcurementContractEdit/View?docUniqueIdentifier=CO1.PCCNTR.4536431&amp;prevCtxUrl=https%3a%2f%2fwww.secop.gov.co%2fCO1ContractsManagement%2fTendering%2fProcurementContractManagement%2fIndex&amp;prevCtxLbl=Contratos+" xr:uid="{02B63F05-62C0-4294-8B3E-B3B166E607DC}"/>
    <hyperlink ref="AA40" r:id="rId106" xr:uid="{5B23746A-E0B1-40AF-B83E-1CFB5C2652A3}"/>
    <hyperlink ref="H41" r:id="rId107" xr:uid="{5AF4D1C3-9CBF-456A-98DF-C255F94ED65F}"/>
    <hyperlink ref="Y41" r:id="rId108" display="https://www.secop.gov.co/CO1ContractsManagement/Tendering/ProcurementContractEdit/View?docUniqueIdentifier=CO1.PCCNTR.4536361&amp;prevCtxUrl=https%3a%2f%2fwww.secop.gov.co%2fCO1ContractsManagement%2fTendering%2fProcurementContractManagement%2fIndex&amp;prevCtxLbl=Contratos+" xr:uid="{F1386836-28E9-416B-8CE0-9F62DE5C706E}"/>
    <hyperlink ref="AA41" r:id="rId109" xr:uid="{2F8A5D97-280F-4A55-9DDA-12427DEE2FD1}"/>
    <hyperlink ref="H42" r:id="rId110" xr:uid="{F81CBA9A-2AA4-4131-8E47-7B68BB343F3B}"/>
    <hyperlink ref="Y42" r:id="rId111" display="https://www.secop.gov.co/CO1ContractsManagement/Tendering/ProcurementContractEdit/View?docUniqueIdentifier=CO1.PCCNTR.4535811&amp;prevCtxUrl=https%3a%2f%2fwww.secop.gov.co%2fCO1ContractsManagement%2fTendering%2fProcurementContractManagement%2fIndex&amp;prevCtxLbl=Contratos+" xr:uid="{851D8FC8-BC9F-4B30-88EC-E5E958D3CDAD}"/>
    <hyperlink ref="AA42" r:id="rId112" xr:uid="{E4503E03-34FA-44D6-A8B9-EF55DA87AC6C}"/>
    <hyperlink ref="H43" r:id="rId113" xr:uid="{1DE818C0-035E-4446-BB42-FC965E85E9AA}"/>
    <hyperlink ref="Y43" r:id="rId114" display="https://www.secop.gov.co/CO1ContractsManagement/Tendering/ProcurementContractEdit/View?docUniqueIdentifier=CO1.PCCNTR.4577349&amp;prevCtxUrl=https%3a%2f%2fwww.secop.gov.co%2fCO1ContractsManagement%2fTendering%2fProcurementContractManagement%2fIndex&amp;prevCtxLbl=Contratos+" xr:uid="{AC00A86A-0821-4691-AF81-DAD1796C2BE6}"/>
    <hyperlink ref="AA43" r:id="rId115" xr:uid="{D8044075-C03E-4049-9595-A2E7B1E6AD2E}"/>
    <hyperlink ref="AA5" r:id="rId116" xr:uid="{E72FA050-47C1-49D0-B90B-1BA8D8F4A2D5}"/>
    <hyperlink ref="H44" r:id="rId117" xr:uid="{10F1F016-A07D-4DE7-9662-913541825AE8}"/>
    <hyperlink ref="Y44" r:id="rId118" display="https://www.secop.gov.co/CO1ContractsManagement/Tendering/ProcurementContractEdit/View?docUniqueIdentifier=CO1.PCCNTR.4712710&amp;prevCtxUrl=https%3a%2f%2fwww.secop.gov.co%2fCO1ContractsManagement%2fTendering%2fProcurementContractManagement%2fIndex&amp;prevCtxLbl=Contratos+" xr:uid="{43117757-515B-44F4-BF14-9AAA02ECC21C}"/>
    <hyperlink ref="H45" r:id="rId119" xr:uid="{91363363-BAB1-4837-9CDD-8F181100EF26}"/>
    <hyperlink ref="Y45" r:id="rId120" display="https://www.secop.gov.co/CO1ContractsManagement/Tendering/ProcurementContractEdit/View?docUniqueIdentifier=CO1.PCCNTR.4713123&amp;prevCtxUrl=https%3a%2f%2fwww.secop.gov.co%2fCO1ContractsManagement%2fTendering%2fProcurementContractManagement%2fIndex&amp;prevCtxLbl=Contratos+" xr:uid="{FC658D16-8F91-496F-BE65-6DA399C11165}"/>
    <hyperlink ref="H46" r:id="rId121" xr:uid="{14085087-DDF4-4DE2-85FE-8F44BA571697}"/>
    <hyperlink ref="Y46" r:id="rId122" display="https://www.secop.gov.co/CO1ContractsManagement/Tendering/ProcurementContractEdit/View?docUniqueIdentifier=CO1.PCCNTR.4714287&amp;prevCtxUrl=https%3a%2f%2fwww.secop.gov.co%2fCO1ContractsManagement%2fTendering%2fProcurementContractManagement%2fIndex&amp;prevCtxLbl=Contratos+" xr:uid="{B8F4A204-A78F-4EC6-ADCE-FF154433C820}"/>
    <hyperlink ref="H47" r:id="rId123" xr:uid="{EF2BB9C2-8388-4233-9E5D-C3CDAD75F028}"/>
    <hyperlink ref="Y47" r:id="rId124" display="https://www.secop.gov.co/CO1ContractsManagement/Tendering/ProcurementContractEdit/View?docUniqueIdentifier=CO1.PCCNTR.4713435&amp;prevCtxUrl=https%3a%2f%2fwww.secop.gov.co%2fCO1ContractsManagement%2fTendering%2fProcurementContractManagement%2fIndex&amp;prevCtxLbl=Contratos+" xr:uid="{83BAE3D0-2DFC-461A-8BCF-BE1464068D23}"/>
    <hyperlink ref="H48" r:id="rId125" xr:uid="{B1A11047-2EDA-4967-A37E-61AE820F1019}"/>
    <hyperlink ref="Y48" r:id="rId126" display="https://www.secop.gov.co/CO1ContractsManagement/Tendering/ProcurementContractEdit/View?docUniqueIdentifier=CO1.PCCNTR.4720414&amp;prevCtxUrl=https%3a%2f%2fwww.secop.gov.co%2fCO1ContractsManagement%2fTendering%2fProcurementContractManagement%2fIndex&amp;prevCtxLbl=Contratos+" xr:uid="{023C75AA-73E5-4F8A-8F98-24651A1AA5A1}"/>
    <hyperlink ref="H49" r:id="rId127" xr:uid="{77A3CFFA-16F5-4DC5-B57B-5DC7E01E0185}"/>
    <hyperlink ref="Y49" r:id="rId128" display="https://www.secop.gov.co/CO1ContractsManagement/Tendering/ProcurementContractEdit/View?docUniqueIdentifier=CO1.PCCNTR.4713399&amp;prevCtxUrl=https%3a%2f%2fwww.secop.gov.co%2fCO1ContractsManagement%2fTendering%2fProcurementContractManagement%2fIndex&amp;prevCtxLbl=Contratos+" xr:uid="{DC46245C-D6B9-45FB-9ECF-43C2DB256FA5}"/>
    <hyperlink ref="H50" r:id="rId129" xr:uid="{9737F55B-3481-4B3F-85A9-F5CBE3B14FB5}"/>
    <hyperlink ref="Y50" r:id="rId130" display="https://www.secop.gov.co/CO1ContractsManagement/Tendering/ProcurementContractEdit/View?docUniqueIdentifier=CO1.PCCNTR.4713666&amp;prevCtxUrl=https%3a%2f%2fwww.secop.gov.co%2fCO1ContractsManagement%2fTendering%2fProcurementContractManagement%2fIndex&amp;prevCtxLbl=Contratos+" xr:uid="{C1FBAAD4-EFF9-4797-AD1B-6D11EC9AB546}"/>
    <hyperlink ref="H51" r:id="rId131" xr:uid="{1A434778-D9AA-448E-9304-3C643E80871F}"/>
    <hyperlink ref="Y51" r:id="rId132" display="https://www.secop.gov.co/CO1ContractsManagement/Tendering/ProcurementContractEdit/View?docUniqueIdentifier=CO1.PCCNTR.4713681&amp;prevCtxUrl=https%3a%2f%2fwww.secop.gov.co%2fCO1ContractsManagement%2fTendering%2fProcurementContractManagement%2fIndex&amp;prevCtxLbl=Contratos+" xr:uid="{322B3619-E3E4-442C-B3DE-439C749AF1F2}"/>
    <hyperlink ref="H52" r:id="rId133" xr:uid="{4E2CBF71-B466-487D-98DB-C8B96BBAC7AC}"/>
    <hyperlink ref="Y52" r:id="rId134" display="https://www.secop.gov.co/CO1ContractsManagement/Tendering/ProcurementContractEdit/View?docUniqueIdentifier=CO1.PCCNTR.4714023&amp;prevCtxUrl=https%3a%2f%2fwww.secop.gov.co%2fCO1ContractsManagement%2fTendering%2fProcurementContractManagement%2fIndex&amp;prevCtxLbl=Contratos+" xr:uid="{97F81EFA-C805-4F0D-B24D-097729C6FC45}"/>
    <hyperlink ref="H53" r:id="rId135" xr:uid="{0158CDB8-C23C-458D-93E3-B1BAD831B174}"/>
    <hyperlink ref="Y53" r:id="rId136" display="https://www.secop.gov.co/CO1ContractsManagement/Tendering/ProcurementContractEdit/View?docUniqueIdentifier=CO1.PCCNTR.4711926&amp;prevCtxUrl=https%3a%2f%2fwww.secop.gov.co%2fCO1ContractsManagement%2fTendering%2fProcurementContractManagement%2fIndex&amp;prevCtxLbl=Contratos+" xr:uid="{5E920A44-DA1B-460F-A095-E7845E5A1442}"/>
    <hyperlink ref="H54" r:id="rId137" xr:uid="{C6E0D8C9-476C-4797-88D6-DA9C51275FD5}"/>
    <hyperlink ref="Y54" r:id="rId138" display="https://www.secop.gov.co/CO1ContractsManagement/Tendering/ProcurementContractEdit/View?docUniqueIdentifier=CO1.PCCNTR.4713793&amp;prevCtxUrl=https%3a%2f%2fwww.secop.gov.co%3a443%2fCO1ContractsManagement%2fTendering%2fProcurementContractManagement%2fIndex&amp;prevCtxLbl=Contratos+" xr:uid="{9E58D9D2-FD52-46E7-89A0-361BBD73C13A}"/>
    <hyperlink ref="AA44" r:id="rId139" xr:uid="{C3ADEE78-674D-4BEB-BA4B-7655E7541026}"/>
    <hyperlink ref="AA45" r:id="rId140" xr:uid="{77AB9F6E-5643-4B18-8AC3-400B043754CB}"/>
    <hyperlink ref="AA46" r:id="rId141" xr:uid="{98952B7A-A3B9-4920-A1AD-B758568D5796}"/>
    <hyperlink ref="AA47" r:id="rId142" xr:uid="{70DC598C-2EA0-4B4C-B02B-4E9A7EC9C059}"/>
    <hyperlink ref="AA48" r:id="rId143" xr:uid="{68A56C09-7358-4B5E-ABB6-8FC16A83D9BB}"/>
    <hyperlink ref="AA49" r:id="rId144" xr:uid="{59408B86-4DCD-4081-923C-74A1C221B4EB}"/>
    <hyperlink ref="AA50" r:id="rId145" xr:uid="{34468B11-E3A1-4218-8F87-F5EA938058E2}"/>
    <hyperlink ref="AA51" r:id="rId146" xr:uid="{E3510095-402B-4F3F-945B-D8EB3F92C9C5}"/>
    <hyperlink ref="AA52" r:id="rId147" xr:uid="{C129EC36-F070-4CF4-81B7-BFE01AEBDDBC}"/>
    <hyperlink ref="AA53" r:id="rId148" xr:uid="{9106AD5D-219A-48D1-8BBE-B0D3AA01B775}"/>
    <hyperlink ref="AA54" r:id="rId149" xr:uid="{8ECA1FFA-D111-4B08-B511-BB3486E7C4C2}"/>
    <hyperlink ref="H56" r:id="rId150" xr:uid="{E9B0E172-74E4-4BBF-B57B-6E20119B1842}"/>
    <hyperlink ref="Y56" r:id="rId151" display="https://www.secop.gov.co/CO1ContractsManagement/Tendering/ProcurementContractEdit/View?docUniqueIdentifier=CO1.PCCNTR.4811231&amp;prevCtxUrl=https%3a%2f%2fwww.secop.gov.co%3a443%2fCO1ContractsManagement%2fTendering%2fProcurementContractManagement%2fIndex&amp;prevCtxLbl=Contratos+" xr:uid="{D90F27C3-41C9-4391-ADEE-DFE28CE94A8A}"/>
    <hyperlink ref="AA56" r:id="rId152" xr:uid="{B8E1BBE2-C2D6-4FE2-8378-DC5EBE275EAD}"/>
    <hyperlink ref="H57" r:id="rId153" xr:uid="{2026C002-78B4-49B0-9D06-3CA8CAF5396E}"/>
    <hyperlink ref="Y57" r:id="rId154" display="https://www.secop.gov.co/CO1ContractsManagement/Tendering/ProcurementContractEdit/View?docUniqueIdentifier=CO1.PCCNTR.4773811&amp;prevCtxUrl=https%3a%2f%2fwww.secop.gov.co%3a443%2fCO1ContractsManagement%2fTendering%2fProcurementContractManagement%2fIndex&amp;prevCtxLbl=Contratos+" xr:uid="{62473B68-A48E-4E1A-9BC7-D56772C77969}"/>
    <hyperlink ref="AA57" r:id="rId155" xr:uid="{62E41323-0D82-4B52-B749-DEB856DB8DA4}"/>
    <hyperlink ref="H58" r:id="rId156" xr:uid="{DD3D4491-3B5D-4188-860E-2C56F90A093E}"/>
    <hyperlink ref="H59" r:id="rId157" xr:uid="{3F42CA71-65BD-4D31-A4C3-D8592E86CFEE}"/>
    <hyperlink ref="Y59" r:id="rId158" display="https://www.secop.gov.co/CO1ContractsManagement/Tendering/ProcurementContractEdit/View?docUniqueIdentifier=CO1.PCCNTR.4780901&amp;prevCtxUrl=https%3a%2f%2fwww.secop.gov.co%3a443%2fCO1ContractsManagement%2fTendering%2fProcurementContractManagement%2fIndex&amp;prevCtxLbl=Contratos+" xr:uid="{B8DA1E79-EBD0-4C22-86CC-089705CF1CEE}"/>
    <hyperlink ref="H60" r:id="rId159" xr:uid="{C7F9BF37-2606-4349-BCD8-BB2997CD8EBC}"/>
    <hyperlink ref="Y60" r:id="rId160" display="https://www.secop.gov.co/CO1ContractsManagement/Tendering/ProcurementContractEdit/View?docUniqueIdentifier=CO1.PCCNTR.4811708&amp;prevCtxUrl=https%3a%2f%2fwww.secop.gov.co%3a443%2fCO1ContractsManagement%2fTendering%2fProcurementContractManagement%2fIndex&amp;prevCtxLbl=Contratos+" xr:uid="{A1D29130-A22D-4872-9957-638050FC5254}"/>
    <hyperlink ref="AA60" r:id="rId161" xr:uid="{7E0C97E3-F71F-4ABF-B8D4-6B1FAE4AFFE1}"/>
    <hyperlink ref="H61" r:id="rId162" xr:uid="{9A24EF01-F6E4-4E71-AA5F-B24CF0AD32C3}"/>
    <hyperlink ref="Y61" r:id="rId163" display="https://www.secop.gov.co/CO1ContractsManagement/Tendering/ProcurementContractEdit/View?docUniqueIdentifier=CO1.PCCNTR.4810859&amp;prevCtxUrl=https%3a%2f%2fwww.secop.gov.co%3a443%2fCO1ContractsManagement%2fTendering%2fProcurementContractManagement%2fIndex&amp;prevCtxLbl=Contratos+" xr:uid="{083E38F3-6CE8-4382-B87F-FE671D94E455}"/>
    <hyperlink ref="AA61" r:id="rId164" xr:uid="{AFFB98DD-0D61-4693-A901-C610AC9083DB}"/>
    <hyperlink ref="H62" r:id="rId165" xr:uid="{9F05B365-624A-4CF3-BA88-89F393724B72}"/>
    <hyperlink ref="Y62" r:id="rId166" display="https://www.secop.gov.co/CO1ContractsManagement/Tendering/ProcurementContractEdit/View?docUniqueIdentifier=CO1.PCCNTR.4811789&amp;prevCtxUrl=https%3a%2f%2fwww.secop.gov.co%3a443%2fCO1ContractsManagement%2fTendering%2fProcurementContractManagement%2fIndex&amp;prevCtxLbl=Contratos+" xr:uid="{9AA42016-5222-4CB8-93D6-1AB801DAE500}"/>
    <hyperlink ref="AA62" r:id="rId167" xr:uid="{68F9D652-0815-49D0-8323-E00C59F3B91E}"/>
    <hyperlink ref="AA59" r:id="rId168" xr:uid="{C1A2A6BD-FBA7-4CFA-992E-A904B947A834}"/>
    <hyperlink ref="H63" r:id="rId169" xr:uid="{071B6C8C-BE06-4B12-ACA2-93B7B1F903B6}"/>
    <hyperlink ref="Y63" r:id="rId170" display="https://www.secop.gov.co/CO1ContractsManagement/Tendering/ProcurementContractEdit/View?docUniqueIdentifier=CO1.PCCNTR.4812105&amp;prevCtxUrl=https%3a%2f%2fwww.secop.gov.co%3a443%2fCO1ContractsManagement%2fTendering%2fProcurementContractManagement%2fIndex&amp;prevCtxLbl=Contratos+" xr:uid="{D2F47129-0C6D-4D62-910B-9A826EDF6673}"/>
    <hyperlink ref="H64" r:id="rId171" xr:uid="{722CD6BE-E055-4C30-BA1B-A7E7EFB9D66E}"/>
    <hyperlink ref="Y64" r:id="rId172" display="https://www.secop.gov.co/CO1ContractsManagement/Tendering/ProcurementContractEdit/View?docUniqueIdentifier=CO1.PCCNTR.4829736&amp;prevCtxUrl=https%3a%2f%2fwww.secop.gov.co%3a443%2fCO1ContractsManagement%2fTendering%2fProcurementContractManagement%2fIndex&amp;prevCtxLbl=Contratos+" xr:uid="{0C9275E3-8D75-4ECA-83C5-40637FC77083}"/>
    <hyperlink ref="H65" r:id="rId173" xr:uid="{5B8C0FFB-944C-4696-9617-D454CD865D0B}"/>
    <hyperlink ref="Y65" r:id="rId174" display="https://www.secop.gov.co/CO1ContractsManagement/Tendering/ProcurementContractEdit/View?docUniqueIdentifier=CO1.PCCNTR.4829835&amp;prevCtxUrl=https%3a%2f%2fwww.secop.gov.co%3a443%2fCO1ContractsManagement%2fTendering%2fProcurementContractManagement%2fIndex&amp;prevCtxLbl=Contratos+" xr:uid="{F81ABB57-A31E-431C-97A2-7A9D2F9669A9}"/>
    <hyperlink ref="H66" r:id="rId175" xr:uid="{E65359C3-CDB7-4DD7-9B93-1923E1A7388E}"/>
    <hyperlink ref="Y66" r:id="rId176" display="https://www.secop.gov.co/CO1ContractsManagement/Tendering/ProcurementContractEdit/View?docUniqueIdentifier=CO1.PCCNTR.4830857&amp;prevCtxUrl=https%3a%2f%2fwww.secop.gov.co%3a443%2fCO1ContractsManagement%2fTendering%2fProcurementContractManagement%2fIndex&amp;prevCtxLbl=Contratos+" xr:uid="{BD3A204C-0545-4435-8404-1C01AB8A67B5}"/>
    <hyperlink ref="H67" r:id="rId177" xr:uid="{BE2467BB-AB78-4F04-8D70-AF1FD19E75B5}"/>
    <hyperlink ref="Y67" r:id="rId178" display="https://www.secop.gov.co/CO1ContractsManagement/Tendering/ProcurementContractEdit/View?docUniqueIdentifier=CO1.PCCNTR.4830083&amp;prevCtxUrl=https%3a%2f%2fwww.secop.gov.co%3a443%2fCO1ContractsManagement%2fTendering%2fProcurementContractManagement%2fIndex&amp;prevCtxLbl=Contratos+" xr:uid="{55F0888F-32D3-4106-B725-A2B8450A3EDC}"/>
    <hyperlink ref="H68" r:id="rId179" xr:uid="{B63CCAF8-5F02-4B0D-A9A4-A81F423F8F0F}"/>
    <hyperlink ref="Y68" r:id="rId180" display="https://www.secop.gov.co/CO1ContractsManagement/Tendering/ProcurementContractEdit/View?docUniqueIdentifier=CO1.PCCNTR.4830218&amp;prevCtxUrl=https%3a%2f%2fwww.secop.gov.co%3a443%2fCO1ContractsManagement%2fTendering%2fProcurementContractManagement%2fIndex&amp;prevCtxLbl=Contratos+" xr:uid="{C95F741F-75B9-423F-B82D-647E50EAB7EF}"/>
    <hyperlink ref="H69" r:id="rId181" xr:uid="{09E80CBD-8A68-4231-B25F-88BA34D91740}"/>
    <hyperlink ref="Y69" r:id="rId182" display="https://www.secop.gov.co/CO1ContractsManagement/Tendering/ProcurementContractEdit/View?docUniqueIdentifier=CO1.PCCNTR.4830994&amp;prevCtxUrl=https%3a%2f%2fwww.secop.gov.co%3a443%2fCO1ContractsManagement%2fTendering%2fProcurementContractManagement%2fIndex&amp;prevCtxLbl=Contratos+" xr:uid="{E7CDA529-842E-483D-B5D9-5E1FB63C9186}"/>
    <hyperlink ref="H70" r:id="rId183" xr:uid="{5381B5EC-2451-4E98-B20B-F7190FC2F9C2}"/>
    <hyperlink ref="Y70" r:id="rId184" display="https://www.secop.gov.co/CO1ContractsManagement/Tendering/ProcurementContractEdit/View?docUniqueIdentifier=CO1.PCCNTR.4830242&amp;prevCtxUrl=https%3a%2f%2fwww.secop.gov.co%3a443%2fCO1ContractsManagement%2fTendering%2fProcurementContractManagement%2fIndex&amp;prevCtxLbl=Contratos+" xr:uid="{57729A77-CF09-4C0C-9723-62F7471C853E}"/>
    <hyperlink ref="H71" r:id="rId185" xr:uid="{EA4FBF28-34F7-4374-93D0-2946B6FD6818}"/>
    <hyperlink ref="Y71" r:id="rId186" display="https://www.secop.gov.co/CO1ContractsManagement/Tendering/ProcurementContractEdit/View?docUniqueIdentifier=CO1.PCCNTR.4830123&amp;prevCtxUrl=https%3a%2f%2fwww.secop.gov.co%3a443%2fCO1ContractsManagement%2fTendering%2fProcurementContractManagement%2fIndex&amp;prevCtxLbl=Contratos+" xr:uid="{55FB0953-77C4-4B8B-8D6C-4864F5522A97}"/>
    <hyperlink ref="H72" r:id="rId187" xr:uid="{62C8B7FC-4243-4319-9F33-3A27B30A9F9E}"/>
    <hyperlink ref="Y72" r:id="rId188" display="https://www.secop.gov.co/CO1ContractsManagement/Tendering/ProcurementContractEdit/View?docUniqueIdentifier=CO1.PCCNTR.4830066&amp;prevCtxUrl=https%3a%2f%2fwww.secop.gov.co%3a443%2fCO1ContractsManagement%2fTendering%2fProcurementContractManagement%2fIndex&amp;prevCtxLbl=Contratos+" xr:uid="{ECF29730-AE95-4CDE-97CD-8A5873040CA8}"/>
    <hyperlink ref="H73" r:id="rId189" xr:uid="{0E80A240-12F8-4CFB-AB38-195DDF414AE9}"/>
    <hyperlink ref="Y73" r:id="rId190" display="https://www.secop.gov.co/CO1ContractsManagement/Tendering/ProcurementContractEdit/View?docUniqueIdentifier=CO1.PCCNTR.4830260&amp;prevCtxUrl=https%3a%2f%2fwww.secop.gov.co%3a443%2fCO1ContractsManagement%2fTendering%2fProcurementContractManagement%2fIndex&amp;prevCtxLbl=Contratos+" xr:uid="{5E3FB41F-9455-4660-B132-4B272938CB68}"/>
    <hyperlink ref="H74" r:id="rId191" xr:uid="{914F4AEE-DBBC-475B-AA46-B5D1BB5388CA}"/>
    <hyperlink ref="Y74" r:id="rId192" display="https://www.secop.gov.co/CO1ContractsManagement/Tendering/ProcurementContractEdit/View?docUniqueIdentifier=CO1.PCCNTR.4830650&amp;prevCtxUrl=https%3a%2f%2fwww.secop.gov.co%3a443%2fCO1ContractsManagement%2fTendering%2fProcurementContractManagement%2fIndex&amp;prevCtxLbl=Contratos+" xr:uid="{8EB93BD3-DBF6-457B-BDA5-4037474F2AE9}"/>
    <hyperlink ref="H75" r:id="rId193" xr:uid="{ABB74E56-41E5-48D8-9E0A-A14FB3469FF5}"/>
    <hyperlink ref="Y75" r:id="rId194" display="https://www.secop.gov.co/CO1ContractsManagement/Tendering/ProcurementContractEdit/View?docUniqueIdentifier=CO1.PCCNTR.4830254&amp;prevCtxUrl=https%3a%2f%2fwww.secop.gov.co%3a443%2fCO1ContractsManagement%2fTendering%2fProcurementContractManagement%2fIndex&amp;prevCtxLbl=Contratos+" xr:uid="{6EA449AF-4236-4BEA-8BE6-0D64C43C2321}"/>
    <hyperlink ref="H76" r:id="rId195" xr:uid="{0235E46D-3257-4337-ADBF-F3C64EF61C68}"/>
    <hyperlink ref="Y76" r:id="rId196" display="https://www.secop.gov.co/CO1ContractsManagement/Tendering/ProcurementContractEdit/View?docUniqueIdentifier=CO1.PCCNTR.4830455&amp;prevCtxUrl=https%3a%2f%2fwww.secop.gov.co%3a443%2fCO1ContractsManagement%2fTendering%2fProcurementContractManagement%2fIndex&amp;prevCtxLbl=Contratos+" xr:uid="{A9DC7287-2674-46FB-ACA6-D26E17E5659E}"/>
    <hyperlink ref="AA76" r:id="rId197" xr:uid="{E7AED280-C417-4F5C-B60E-F6983D6FBC5D}"/>
    <hyperlink ref="AA63" r:id="rId198" xr:uid="{BF9EAAB9-0437-4C41-9FD4-1B532274DC8B}"/>
    <hyperlink ref="AA64" r:id="rId199" xr:uid="{82C5BD37-E166-42D5-9F35-B77E1CDFDEFA}"/>
    <hyperlink ref="AA65" r:id="rId200" xr:uid="{15A80921-54F6-4654-9CB6-AF7200D7FAAE}"/>
    <hyperlink ref="AA66" r:id="rId201" xr:uid="{D77CB669-4F3B-48EB-BDA8-4F8E339EC06B}"/>
    <hyperlink ref="AA67" r:id="rId202" xr:uid="{70E9F8E9-202C-4867-8768-7F312ABC7E4B}"/>
    <hyperlink ref="AA68" r:id="rId203" xr:uid="{10149DCB-2E95-48BE-BC75-00FC06EE9F1D}"/>
    <hyperlink ref="AA69" r:id="rId204" xr:uid="{EDDF3BC5-9CE5-42C2-8E18-B70C9191A113}"/>
    <hyperlink ref="AA70" r:id="rId205" xr:uid="{A3F48B61-8394-4711-9538-BCC52A2BB1BF}"/>
    <hyperlink ref="AA71" r:id="rId206" xr:uid="{7DC15589-501E-473F-AACF-8F5C60700188}"/>
    <hyperlink ref="AA72" r:id="rId207" xr:uid="{EA46961F-2C7D-4D57-ADAE-7DEAE986E486}"/>
    <hyperlink ref="AA73" r:id="rId208" xr:uid="{371AA473-47A0-4787-A301-1B61E81979D7}"/>
    <hyperlink ref="AA74" r:id="rId209" xr:uid="{2B9D5E23-23FE-4991-89F1-3BE74AEC3368}"/>
    <hyperlink ref="AA75" r:id="rId210" xr:uid="{CEBE9CA7-D5EA-4352-B505-D559A79A085B}"/>
    <hyperlink ref="Y77" r:id="rId211" display="https://www.secop.gov.co/CO1ContractsManagement/Tendering/ProcurementContractEdit/View?docUniqueIdentifier=CO1.PCCNTR.4830617&amp;prevCtxUrl=https%3a%2f%2fwww.secop.gov.co%3a443%2fCO1ContractsManagement%2fTendering%2fProcurementContractManagement%2fIndex&amp;prevCtxLbl=Contratos+" xr:uid="{FB9C19D6-2707-4C46-B769-A35EEEC5606B}"/>
    <hyperlink ref="H77" r:id="rId212" xr:uid="{95FAB687-6D2F-49B6-99FA-3ABC5854D2BE}"/>
    <hyperlink ref="AA77" r:id="rId213" xr:uid="{C3F790D7-49E8-4926-8F71-4F74D4DD56C3}"/>
    <hyperlink ref="H78" r:id="rId214" xr:uid="{EAC56318-23C5-45E9-99C5-9CB1D4D6EFE5}"/>
    <hyperlink ref="Y78" r:id="rId215" display="https://www.secop.gov.co/CO1ContractsManagement/Tendering/ProcurementContractEdit/View?docUniqueIdentifier=CO1.PCCNTR.4829766&amp;prevCtxUrl=https%3a%2f%2fwww.secop.gov.co%3a443%2fCO1ContractsManagement%2fTendering%2fProcurementContractManagement%2fIndex&amp;prevCtxLbl=Contratos+" xr:uid="{ACC592D7-B259-49FC-886D-1C7E00FB324A}"/>
    <hyperlink ref="AA78" r:id="rId216" xr:uid="{CDFBC366-7374-4BA3-9CB0-B573A5B162B3}"/>
    <hyperlink ref="H79" r:id="rId217" xr:uid="{7159553F-282F-43F9-94CD-18A7EF546D35}"/>
    <hyperlink ref="Y79" r:id="rId218" display="https://www.secop.gov.co/CO1ContractsManagement/Tendering/ProcurementContractEdit/View?docUniqueIdentifier=CO1.PCCNTR.4831027&amp;prevCtxUrl=https%3a%2f%2fwww.secop.gov.co%3a443%2fCO1ContractsManagement%2fTendering%2fProcurementContractManagement%2fIndex&amp;prevCtxLbl=Contratos+" xr:uid="{64C85F7E-53CF-4CDF-B467-BB8C019822F1}"/>
    <hyperlink ref="AA79" r:id="rId219" xr:uid="{D510E78C-D6A7-4E31-8C8C-81605055A87F}"/>
    <hyperlink ref="H80" r:id="rId220" xr:uid="{7FF86D09-B461-4985-A8AD-72E855977DEA}"/>
    <hyperlink ref="Y80" r:id="rId221" display="https://www.secop.gov.co/CO1ContractsManagement/Tendering/ProcurementContractEdit/View?docUniqueIdentifier=CO1.PCCNTR.4830842&amp;prevCtxUrl=https%3a%2f%2fwww.secop.gov.co%3a443%2fCO1ContractsManagement%2fTendering%2fProcurementContractManagement%2fIndex&amp;prevCtxLbl=Contratos+" xr:uid="{21BD497D-24AB-42E0-92C9-4C56F7BC77DE}"/>
    <hyperlink ref="AA80" r:id="rId222" xr:uid="{C2B32F60-5622-4F38-B56B-5C90525A35C0}"/>
    <hyperlink ref="H81" r:id="rId223" xr:uid="{22DF8357-2310-419F-8AC6-11FADE9B1EEC}"/>
    <hyperlink ref="Y81" r:id="rId224" display="https://www.secop.gov.co/CO1ContractsManagement/Tendering/ProcurementContractEdit/View?docUniqueIdentifier=CO1.PCCNTR.4830963&amp;prevCtxUrl=https%3a%2f%2fwww.secop.gov.co%3a443%2fCO1ContractsManagement%2fTendering%2fProcurementContractManagement%2fIndex&amp;prevCtxLbl=Contratos+" xr:uid="{C9CE85AF-8B02-4831-8162-5A8DFF6F1127}"/>
    <hyperlink ref="AA81" r:id="rId225" xr:uid="{50EF1656-FA08-4D83-8284-D3DBBE7DBDB0}"/>
    <hyperlink ref="H82" r:id="rId226" xr:uid="{E7B2BAE9-A21A-463C-9898-DA07598DB613}"/>
    <hyperlink ref="Y82" r:id="rId227" display="https://www.secop.gov.co/CO1ContractsManagement/Tendering/ProcurementContractEdit/View?docUniqueIdentifier=CO1.PCCNTR.4830089&amp;prevCtxUrl=https%3a%2f%2fwww.secop.gov.co%3a443%2fCO1ContractsManagement%2fTendering%2fProcurementContractManagement%2fIndex&amp;prevCtxLbl=Contratos+" xr:uid="{65AA742C-8E95-4E64-97F5-48CE107BBFB7}"/>
    <hyperlink ref="AA82" r:id="rId228" xr:uid="{5C3A9D75-C56E-47C7-B32F-62403B79C784}"/>
    <hyperlink ref="H83" r:id="rId229" xr:uid="{11F50A29-30B9-4A8A-A554-90E23C8D9E9C}"/>
    <hyperlink ref="Y83" r:id="rId230" display="https://www.secop.gov.co/CO1ContractsManagement/Tendering/ProcurementContractEdit/View?docUniqueIdentifier=CO1.PCCNTR.4829700&amp;prevCtxUrl=https%3a%2f%2fwww.secop.gov.co%3a443%2fCO1ContractsManagement%2fTendering%2fProcurementContractManagement%2fIndex&amp;prevCtxLbl=Contratos+" xr:uid="{A0F236F1-E8B5-42BA-8EEB-9057F42F1516}"/>
    <hyperlink ref="AA83" r:id="rId231" xr:uid="{8BFAA65E-CB75-479F-9363-2AB75C436B4C}"/>
    <hyperlink ref="H84" r:id="rId232" xr:uid="{077D317E-7DE9-49D8-89DD-85C71FC1767D}"/>
    <hyperlink ref="Y84" r:id="rId233" display="https://www.secop.gov.co/CO1ContractsManagement/Tendering/ProcurementContractEdit/View?docUniqueIdentifier=CO1.PCCNTR.4831039&amp;prevCtxUrl=https%3a%2f%2fwww.secop.gov.co%3a443%2fCO1ContractsManagement%2fTendering%2fProcurementContractManagement%2fIndex&amp;prevCtxLbl=Contratos+" xr:uid="{8814CD3D-AFE1-4B8E-9ECB-85302CB47B39}"/>
    <hyperlink ref="Z84" r:id="rId234" display="http://gestiontransparente.com/Rendicion/hstContrato.aspx?p1=000236&amp;p2=CPS-813-2023&amp;p3=1565058" xr:uid="{0E334E56-AEA2-4A8F-8242-9AD3C5061207}"/>
    <hyperlink ref="AA84" r:id="rId235" xr:uid="{D5CFDE74-CC85-4CBD-91AC-40894C564042}"/>
    <hyperlink ref="H85" r:id="rId236" xr:uid="{68C3A1A6-FBCC-4A18-B870-CB06741D689E}"/>
    <hyperlink ref="Y85" r:id="rId237" display="https://www.secop.gov.co/CO1ContractsManagement/Tendering/ProcurementContractEdit/View?docUniqueIdentifier=CO1.PCCNTR.4829950&amp;prevCtxUrl=https%3a%2f%2fwww.secop.gov.co%3a443%2fCO1ContractsManagement%2fTendering%2fProcurementContractManagement%2fIndex&amp;prevCtxLbl=Contratos+" xr:uid="{90D11EA0-784A-402D-A944-65E5D1A20090}"/>
    <hyperlink ref="AA85" r:id="rId238" xr:uid="{BCA1E96B-198C-4E9E-939A-5F135593806E}"/>
    <hyperlink ref="H86" r:id="rId239" xr:uid="{ADFA3A2C-BE96-4922-B939-4B9DF1A04745}"/>
    <hyperlink ref="Y86" r:id="rId240" display="https://www.secop.gov.co/CO1ContractsManagement/Tendering/ProcurementContractEdit/View?docUniqueIdentifier=CO1.PCCNTR.4830786&amp;prevCtxUrl=https%3a%2f%2fwww.secop.gov.co%3a443%2fCO1ContractsManagement%2fTendering%2fProcurementContractManagement%2fIndex&amp;prevCtxLbl=Contratos+" xr:uid="{CE3D4F4B-4ABF-4C6E-9DAD-E2FA16E6F074}"/>
    <hyperlink ref="AA86" r:id="rId241" xr:uid="{714E5545-BF48-4785-B300-2E72B5FBAD35}"/>
    <hyperlink ref="H87" r:id="rId242" xr:uid="{5C03C512-9845-4C78-A19D-155A5362EA1F}"/>
    <hyperlink ref="Y87" r:id="rId243" display="https://www.secop.gov.co/CO1ContractsManagement/Tendering/ProcurementContractEdit/View?docUniqueIdentifier=CO1.PCCNTR.4829881&amp;prevCtxUrl=https%3a%2f%2fwww.secop.gov.co%3a443%2fCO1ContractsManagement%2fTendering%2fProcurementContractManagement%2fIndex&amp;prevCtxLbl=Contratos+" xr:uid="{D6CD7896-39B7-4F17-A9E6-0CA7A97C978D}"/>
    <hyperlink ref="AA87" r:id="rId244" xr:uid="{A10656B1-4B12-4DA2-820A-7AA37180E383}"/>
    <hyperlink ref="H88" r:id="rId245" xr:uid="{63C9D8C6-70FD-402C-A8EF-AE6DD924A713}"/>
    <hyperlink ref="Y88" r:id="rId246" display="https://www.secop.gov.co/CO1ContractsManagement/Tendering/ProcurementContractEdit/View?docUniqueIdentifier=CO1.PCCNTR.4830635&amp;prevCtxUrl=https%3a%2f%2fwww.secop.gov.co%3a443%2fCO1ContractsManagement%2fTendering%2fProcurementContractManagement%2fIndex&amp;prevCtxLbl=Contratos+" xr:uid="{E01981A6-153A-452F-AADF-25F316428A92}"/>
    <hyperlink ref="AA88" r:id="rId247" xr:uid="{E4C9FB2F-DF0C-4792-A2A7-6FB915B29C54}"/>
    <hyperlink ref="H89" r:id="rId248" xr:uid="{C5A80620-D83F-4DAC-B4CE-4078A7C8F626}"/>
    <hyperlink ref="Y89" r:id="rId249" display="https://www.secop.gov.co/CO1ContractsManagement/Tendering/ProcurementContractEdit/View?docUniqueIdentifier=CO1.PCCNTR.4830102&amp;prevCtxUrl=https%3a%2f%2fwww.secop.gov.co%3a443%2fCO1ContractsManagement%2fTendering%2fProcurementContractManagement%2fIndex&amp;prevCtxLbl=Contratos+" xr:uid="{0C7D1CFC-1BCE-4952-B408-91423B2D955C}"/>
    <hyperlink ref="AA89" r:id="rId250" xr:uid="{C243547A-039F-4A4F-BC31-3AC9AEB87654}"/>
    <hyperlink ref="Y58" r:id="rId251" display="https://www.secop.gov.co/CO1ContractsManagement/Tendering/ProcurementContractEdit/View?docUniqueIdentifier=CO1.PCCNTR.4833519&amp;prevCtxUrl=https%3a%2f%2fwww.secop.gov.co%3a443%2fCO1ContractsManagement%2fTendering%2fProcurementContractManagement%2fIndex&amp;prevCtxLbl=Contratos+" xr:uid="{DA6D4AE4-56DF-475C-A945-2D8C34754DA5}"/>
    <hyperlink ref="H90" r:id="rId252" xr:uid="{7DD53333-3AB1-4727-AD60-81384DCB4A46}"/>
    <hyperlink ref="Y90" r:id="rId253" display="https://www.secop.gov.co/CO1ContractsManagement/Tendering/ProcurementContractEdit/View?docUniqueIdentifier=CO1.PCCNTR.4831410&amp;prevCtxUrl=https%3a%2f%2fwww.secop.gov.co%3a443%2fCO1ContractsManagement%2fTendering%2fProcurementContractManagement%2fIndex&amp;prevCtxLbl=Contratos+" xr:uid="{A59B96B1-3D4B-4ADF-96D2-CD0D2920CB19}"/>
    <hyperlink ref="AA90" r:id="rId254" xr:uid="{731066AA-5BCB-4AD6-B14B-B47116D55AB3}"/>
    <hyperlink ref="H91" r:id="rId255" xr:uid="{176D13EE-BFFF-4F13-A87B-6C8DF89AF771}"/>
    <hyperlink ref="Y91" r:id="rId256" display="https://www.secop.gov.co/CO1ContractsManagement/Tendering/ProcurementContractEdit/View?docUniqueIdentifier=CO1.PCCNTR.4830466&amp;prevCtxUrl=https%3a%2f%2fwww.secop.gov.co%3a443%2fCO1ContractsManagement%2fTendering%2fProcurementContractManagement%2fIndex&amp;prevCtxLbl=Contratos+" xr:uid="{12FD7176-94DA-4AD5-ADBC-FD9A20DF7B65}"/>
    <hyperlink ref="AA91" r:id="rId257" xr:uid="{F14C3DAB-02DA-461B-9EEB-DB85A113364F}"/>
    <hyperlink ref="H92" r:id="rId258" xr:uid="{E49FF356-6079-4EE5-A7ED-9F84297D78C8}"/>
    <hyperlink ref="Y92" r:id="rId259" display="https://www.secop.gov.co/CO1ContractsManagement/Tendering/ProcurementContractEdit/View?docUniqueIdentifier=CO1.PCCNTR.4867339&amp;prevCtxUrl=https%3a%2f%2fwww.secop.gov.co%3a443%2fCO1ContractsManagement%2fTendering%2fProcurementContractManagement%2fIndex&amp;prevCtxLbl=Contratos+" xr:uid="{47849F2A-6A63-458B-BB85-D60EB2B29B43}"/>
    <hyperlink ref="AA92" r:id="rId260" xr:uid="{3A692FC2-1073-4585-BEA1-33A263BB5507}"/>
    <hyperlink ref="AA94" r:id="rId261" xr:uid="{62C68E70-44D8-4A01-A2A9-1F9710A91758}"/>
    <hyperlink ref="AA95" r:id="rId262" xr:uid="{02F88054-2442-4629-BFE6-9014A2887C13}"/>
    <hyperlink ref="AA96" r:id="rId263" xr:uid="{2F230A04-76FA-4893-A9EA-FEEB53E634DC}"/>
    <hyperlink ref="AA98" r:id="rId264" xr:uid="{089DFFC5-693B-48C6-9BF1-CC6DECE30D13}"/>
    <hyperlink ref="AA99" r:id="rId265" xr:uid="{99D14D53-7758-41E6-8FEF-1013AAA21509}"/>
    <hyperlink ref="AA100" r:id="rId266" xr:uid="{955DFC7D-2772-4C3D-B70C-99D5A57CF708}"/>
    <hyperlink ref="AA102" r:id="rId267" xr:uid="{2C3AB19D-EE38-486D-9B6B-7C3A036DF7B2}"/>
    <hyperlink ref="AA103" r:id="rId268" xr:uid="{B976225B-31BE-4948-8913-1C2D273D2CA2}"/>
    <hyperlink ref="AA104" r:id="rId269" xr:uid="{C15DCF51-FD82-4992-B010-F30CB598E1EB}"/>
    <hyperlink ref="AA105" r:id="rId270" xr:uid="{FC4EEC4D-32A1-44FA-AA1B-631214137CB8}"/>
    <hyperlink ref="AA106" r:id="rId271" xr:uid="{90162A5D-25DB-4990-969B-CDFAB88D583A}"/>
    <hyperlink ref="AA107" r:id="rId272" xr:uid="{07777E68-099C-4E8A-8EE3-F940182C5A8D}"/>
    <hyperlink ref="AA108" r:id="rId273" xr:uid="{A3EDB54B-F764-4B08-8993-C1F8F9AA3BF9}"/>
    <hyperlink ref="AA109" r:id="rId274" xr:uid="{2EF648FD-F351-4853-A447-AAF0B706216A}"/>
    <hyperlink ref="Y94" r:id="rId275" display="https://www.secop.gov.co/CO1ContractsManagement/Tendering/ProcurementContractEdit/View?docUniqueIdentifier=CO1.PCCNTR.4882667&amp;prevCtxUrl=https%3a%2f%2fwww.secop.gov.co%3a443%2fCO1ContractsManagement%2fTendering%2fProcurementContractManagement%2fIndex&amp;prevCtxLbl=Contratos+" xr:uid="{5DFE283C-C38A-4FD0-ADC8-E2E232DCCC40}"/>
    <hyperlink ref="Y95" r:id="rId276" display="https://www.secop.gov.co/CO1ContractsManagement/Tendering/ProcurementContractEdit/View?docUniqueIdentifier=CO1.PCCNTR.4882779&amp;prevCtxUrl=https%3a%2f%2fwww.secop.gov.co%3a443%2fCO1ContractsManagement%2fTendering%2fProcurementContractManagement%2fIndex&amp;prevCtxLbl=Contratos+" xr:uid="{3E3D1CC6-E44F-48E7-BB74-6319E4348FCB}"/>
    <hyperlink ref="Y96" r:id="rId277" display="https://www.secop.gov.co/CO1ContractsManagement/Tendering/ProcurementContractEdit/View?docUniqueIdentifier=CO1.PCCNTR.4882593&amp;prevCtxUrl=https%3a%2f%2fwww.secop.gov.co%3a443%2fCO1ContractsManagement%2fTendering%2fProcurementContractManagement%2fIndex&amp;prevCtxLbl=Contratos+" xr:uid="{E0B20348-B99E-4451-8355-523EDBCF19EB}"/>
    <hyperlink ref="Y98" r:id="rId278" display="https://www.secop.gov.co/CO1ContractsManagement/Tendering/ProcurementContractEdit/View?docUniqueIdentifier=CO1.PCCNTR.4883404&amp;prevCtxUrl=https%3a%2f%2fwww.secop.gov.co%3a443%2fCO1ContractsManagement%2fTendering%2fProcurementContractManagement%2fIndex&amp;prevCtxLbl=Contratos+" xr:uid="{9FF6E54F-BC5A-4E5C-96FC-9373551368D8}"/>
    <hyperlink ref="Y99" r:id="rId279" display="https://www.secop.gov.co/CO1ContractsManagement/Tendering/ProcurementContractEdit/View?docUniqueIdentifier=CO1.PCCNTR.4883159&amp;prevCtxUrl=https%3a%2f%2fwww.secop.gov.co%3a443%2fCO1ContractsManagement%2fTendering%2fProcurementContractManagement%2fIndex&amp;prevCtxLbl=Contratos+" xr:uid="{85CC1633-D8FC-4B1E-85B2-4271DB17FC87}"/>
    <hyperlink ref="Y100" r:id="rId280" display="https://www.secop.gov.co/CO1ContractsManagement/Tendering/ProcurementContractEdit/View?docUniqueIdentifier=CO1.PCCNTR.4883724&amp;prevCtxUrl=https%3a%2f%2fwww.secop.gov.co%3a443%2fCO1ContractsManagement%2fTendering%2fProcurementContractManagement%2fIndex&amp;prevCtxLbl=Contratos+" xr:uid="{7B51ADA6-DC43-47D9-AD0B-F6B28B2BF4F5}"/>
    <hyperlink ref="Y101" r:id="rId281" display="https://www.secop.gov.co/CO1ContractsManagement/Tendering/ProcurementContractEdit/View?docUniqueIdentifier=CO1.PCCNTR.4883182&amp;prevCtxUrl=https%3a%2f%2fwww.secop.gov.co%3a443%2fCO1ContractsManagement%2fTendering%2fProcurementContractManagement%2fIndex&amp;prevCtxLbl=Contratos+" xr:uid="{C3B02D0E-3E0B-4228-B79D-627CEC9FAE60}"/>
    <hyperlink ref="AA101" r:id="rId282" xr:uid="{CC79E09B-51FC-4D1C-AB7C-60986A037114}"/>
    <hyperlink ref="Y102" r:id="rId283" display="https://www.secop.gov.co/CO1ContractsManagement/Tendering/ProcurementContractEdit/View?docUniqueIdentifier=CO1.PCCNTR.4883189&amp;prevCtxUrl=https%3a%2f%2fwww.secop.gov.co%3a443%2fCO1ContractsManagement%2fTendering%2fProcurementContractManagement%2fIndex&amp;prevCtxLbl=Contratos+" xr:uid="{A413D2D7-5C86-4396-8925-3A58B21C30DC}"/>
    <hyperlink ref="Y103" r:id="rId284" display="https://www.secop.gov.co/CO1ContractsManagement/Tendering/ProcurementContractEdit/View?docUniqueIdentifier=CO1.PCCNTR.4883441&amp;prevCtxUrl=https%3a%2f%2fwww.secop.gov.co%3a443%2fCO1ContractsManagement%2fTendering%2fProcurementContractManagement%2fIndex&amp;prevCtxLbl=Contratos+" xr:uid="{0A131AC2-3F6E-493B-B9C2-0AC3F993A059}"/>
    <hyperlink ref="Y104" r:id="rId285" display="https://www.secop.gov.co/CO1ContractsManagement/Tendering/ProcurementContractEdit/View?docUniqueIdentifier=CO1.PCCNTR.4883763&amp;prevCtxUrl=https%3a%2f%2fwww.secop.gov.co%3a443%2fCO1ContractsManagement%2fTendering%2fProcurementContractManagement%2fIndex&amp;prevCtxLbl=Contratos+" xr:uid="{B2096BF2-0A13-411D-A47E-79BAEE865C16}"/>
    <hyperlink ref="Y105" r:id="rId286" display="https://www.secop.gov.co/CO1ContractsManagement/Tendering/ProcurementContractEdit/View?docUniqueIdentifier=CO1.PCCNTR.4883841&amp;prevCtxUrl=https%3a%2f%2fwww.secop.gov.co%3a443%2fCO1ContractsManagement%2fTendering%2fProcurementContractManagement%2fIndex&amp;prevCtxLbl=Contratos+" xr:uid="{2641B389-4EB0-4780-85AA-2D2677749F7E}"/>
    <hyperlink ref="Y106" r:id="rId287" display="https://www.secop.gov.co/CO1ContractsManagement/Tendering/ProcurementContractEdit/View?docUniqueIdentifier=CO1.PCCNTR.4884115&amp;prevCtxUrl=https%3a%2f%2fwww.secop.gov.co%3a443%2fCO1ContractsManagement%2fTendering%2fProcurementContractManagement%2fIndex&amp;prevCtxLbl=Contratos+" xr:uid="{7DC7C74F-DCA2-43B7-AB3D-BD1D5003706C}"/>
    <hyperlink ref="Y107" r:id="rId288" display="https://www.secop.gov.co/CO1ContractsManagement/Tendering/ProcurementContractEdit/View?docUniqueIdentifier=CO1.PCCNTR.4884209&amp;prevCtxUrl=https%3a%2f%2fwww.secop.gov.co%3a443%2fCO1ContractsManagement%2fTendering%2fProcurementContractManagement%2fIndex&amp;prevCtxLbl=Contratos+" xr:uid="{6B8FAB99-35F1-4311-9F34-45476CCEFFE9}"/>
    <hyperlink ref="Y108" r:id="rId289" display="https://www.secop.gov.co/CO1ContractsManagement/Tendering/ProcurementContractEdit/View?docUniqueIdentifier=CO1.PCCNTR.4884209&amp;prevCtxUrl=https%3a%2f%2fwww.secop.gov.co%3a443%2fCO1ContractsManagement%2fTendering%2fProcurementContractManagement%2fIndex&amp;prevCtxLbl=Contratos+" xr:uid="{DCA9CDC5-4D88-4062-BE02-4A627ADAD81D}"/>
    <hyperlink ref="Y109" r:id="rId290" display="https://www.secop.gov.co/CO1ContractsManagement/Tendering/ProcurementContractEdit/View?docUniqueIdentifier=CO1.PCCNTR.4884360&amp;prevCtxUrl=https%3a%2f%2fwww.secop.gov.co%3a443%2fCO1ContractsManagement%2fTendering%2fProcurementContractManagement%2fIndex&amp;prevCtxLbl=Contratos+" xr:uid="{12FF0B91-0E6E-4E3B-8591-7F4BA3B2BBF9}"/>
    <hyperlink ref="Y110" r:id="rId291" display="https://www.secop.gov.co/CO1ContractsManagement/Tendering/ProcurementContractEdit/View?docUniqueIdentifier=CO1.PCCNTR.4884366&amp;prevCtxUrl=https%3a%2f%2fwww.secop.gov.co%3a443%2fCO1ContractsManagement%2fTendering%2fProcurementContractManagement%2fIndex&amp;prevCtxLbl=Contratos+" xr:uid="{8D7ED49D-FC61-4D2B-962A-9D580B03AA45}"/>
    <hyperlink ref="AA110" r:id="rId292" xr:uid="{013935FC-3FEB-4E57-A171-E8D3E985E141}"/>
    <hyperlink ref="Y111" r:id="rId293" display="https://www.secop.gov.co/CO1ContractsManagement/Tendering/ProcurementContractEdit/View?docUniqueIdentifier=CO1.PCCNTR.4874380&amp;prevCtxUrl=https%3a%2f%2fwww.secop.gov.co%3a443%2fCO1ContractsManagement%2fTendering%2fProcurementContractManagement%2fIndex&amp;prevCtxLbl=Contratos+" xr:uid="{66A58F44-C3FD-428A-A529-65F207EADA94}"/>
    <hyperlink ref="AA111" r:id="rId294" xr:uid="{32E6A260-EF12-4BAA-B41C-FB324E627C48}"/>
    <hyperlink ref="Y112" r:id="rId295" display="https://www.secop.gov.co/CO1ContractsManagement/Tendering/ProcurementContractEdit/View?docUniqueIdentifier=CO1.PCCNTR.4874076&amp;prevCtxUrl=https%3a%2f%2fwww.secop.gov.co%3a443%2fCO1ContractsManagement%2fTendering%2fProcurementContractManagement%2fIndex&amp;prevCtxLbl=Contratos+" xr:uid="{BC9ED934-B226-4139-B531-D926C064533C}"/>
    <hyperlink ref="AA112" r:id="rId296" xr:uid="{7132E8BE-881E-4EF1-BB9B-36C966BF00CC}"/>
    <hyperlink ref="Y113" r:id="rId297" display="https://www.secop.gov.co/CO1ContractsManagement/Tendering/ProcurementContractEdit/View?docUniqueIdentifier=CO1.PCCNTR.4873997&amp;prevCtxUrl=https%3a%2f%2fwww.secop.gov.co%3a443%2fCO1ContractsManagement%2fTendering%2fProcurementContractManagement%2fIndex&amp;prevCtxLbl=Contratos+" xr:uid="{87B6BADF-B6B0-42B0-A74B-C22E79D011D3}"/>
    <hyperlink ref="AA113" r:id="rId298" xr:uid="{41E7E754-4EDA-493F-92E3-DC44F2851D55}"/>
    <hyperlink ref="Y114" r:id="rId299" display="https://www.secop.gov.co/CO1ContractsManagement/Tendering/ProcurementContractEdit/View?docUniqueIdentifier=CO1.PCCNTR.4874389&amp;prevCtxUrl=https%3a%2f%2fwww.secop.gov.co%3a443%2fCO1ContractsManagement%2fTendering%2fProcurementContractManagement%2fIndex&amp;prevCtxLbl=Contratos+" xr:uid="{C6415488-B773-43F2-95DB-A5A6E68F7A00}"/>
    <hyperlink ref="AA114" r:id="rId300" xr:uid="{A6CDC36C-7E29-45E4-BEBF-7C1809B35939}"/>
    <hyperlink ref="Y115" r:id="rId301" display="https://www.secop.gov.co/CO1ContractsManagement/Tendering/ProcurementContractEdit/View?docUniqueIdentifier=CO1.PCCNTR.4885716&amp;prevCtxUrl=https%3a%2f%2fwww.secop.gov.co%3a443%2fCO1ContractsManagement%2fTendering%2fProcurementContractManagement%2fIndex&amp;prevCtxLbl=Contratos+" xr:uid="{174103AF-C35B-4479-AB35-730286FF6636}"/>
    <hyperlink ref="AA115" r:id="rId302" xr:uid="{87A90FFA-6D8C-4DA7-B661-3AD6E035FAD5}"/>
    <hyperlink ref="Y116" r:id="rId303" display="https://www.secop.gov.co/CO1ContractsManagement/Tendering/ProcurementContractEdit/View?docUniqueIdentifier=CO1.PCCNTR.4885619&amp;prevCtxUrl=https%3a%2f%2fwww.secop.gov.co%3a443%2fCO1ContractsManagement%2fTendering%2fProcurementContractManagement%2fIndex&amp;prevCtxLbl=Contratos+" xr:uid="{2CB34FE7-6846-4A21-A357-D6960DF9691A}"/>
    <hyperlink ref="AA116" r:id="rId304" xr:uid="{002A72DF-F282-4E98-A952-ECD3C34D0656}"/>
    <hyperlink ref="Y117" r:id="rId305" display="https://www.secop.gov.co/CO1ContractsManagement/Tendering/ProcurementContractEdit/View?docUniqueIdentifier=CO1.PCCNTR.4885809&amp;prevCtxUrl=https%3a%2f%2fwww.secop.gov.co%3a443%2fCO1ContractsManagement%2fTendering%2fProcurementContractManagement%2fIndex&amp;prevCtxLbl=Contratos+" xr:uid="{63D14B0F-6949-40E3-9F4E-970580528CB1}"/>
    <hyperlink ref="AA117" r:id="rId306" xr:uid="{985F3E74-2DBC-4D4B-9FFC-F6395CC611BC}"/>
    <hyperlink ref="Y118" r:id="rId307" display="https://www.secop.gov.co/CO1ContractsManagement/Tendering/ProcurementContractEdit/View?docUniqueIdentifier=CO1.PCCNTR.4885532&amp;prevCtxUrl=https%3a%2f%2fwww.secop.gov.co%3a443%2fCO1ContractsManagement%2fTendering%2fProcurementContractManagement%2fIndex&amp;prevCtxLbl=Contratos+" xr:uid="{3B35436C-0D6D-48E6-9A21-8869A42B1887}"/>
    <hyperlink ref="AA118" r:id="rId308" xr:uid="{CFBA4216-58BA-462E-84E1-557B5015CAF6}"/>
    <hyperlink ref="Y119" r:id="rId309" display="https://www.secop.gov.co/CO1ContractsManagement/Tendering/ProcurementContractEdit/View?docUniqueIdentifier=CO1.PCCNTR.4905925&amp;prevCtxUrl=https%3a%2f%2fwww.secop.gov.co%3a443%2fCO1ContractsManagement%2fTendering%2fProcurementContractManagement%2fIndex&amp;prevCtxLbl=Contratos+" xr:uid="{9890CE4D-DD31-4527-8C0C-C37B921517AD}"/>
    <hyperlink ref="Y120" r:id="rId310" display="https://www.secop.gov.co/CO1ContractsManagement/Tendering/ProcurementContractEdit/View?docUniqueIdentifier=CO1.PCCNTR.4906033&amp;prevCtxUrl=https%3a%2f%2fwww.secop.gov.co%3a443%2fCO1ContractsManagement%2fTendering%2fProcurementContractManagement%2fIndex&amp;prevCtxLbl=Contratos+0" xr:uid="{50B61FD3-9267-4DA2-9F4D-3E2D73B11BC1}"/>
    <hyperlink ref="AA119" r:id="rId311" xr:uid="{4E011BBB-BF9B-49AE-96BC-0B54082C8DFB}"/>
    <hyperlink ref="AA120" r:id="rId312" xr:uid="{EE634268-DCE6-42E4-AD42-6A32790DB23A}"/>
    <hyperlink ref="Y121" r:id="rId313" display="https://www.secop.gov.co/CO1ContractsManagement/Tendering/ProcurementContractEdit/View?docUniqueIdentifier=CO1.PCCNTR.4906100&amp;prevCtxUrl=https%3a%2f%2fwww.secop.gov.co%3a443%2fCO1ContractsManagement%2fTendering%2fProcurementContractManagement%2fIndex&amp;prevCtxLbl=Contratos+" xr:uid="{1FF31062-3BE0-48BB-BC5E-582D961FE21E}"/>
    <hyperlink ref="AA121" r:id="rId314" xr:uid="{5F6CBACC-A7F8-41C1-83F8-3A86C83B7480}"/>
    <hyperlink ref="Y122" r:id="rId315" display="https://www.secop.gov.co/CO1ContractsManagement/Tendering/ProcurementContractEdit/View?docUniqueIdentifier=CO1.PCCNTR.4906812&amp;prevCtxUrl=https%3a%2f%2fwww.secop.gov.co%3a443%2fCO1ContractsManagement%2fTendering%2fProcurementContractManagement%2fIndex&amp;prevCtxLbl=Contratos+" xr:uid="{0379F144-0BED-49E7-A327-D24074C1AFCF}"/>
    <hyperlink ref="AA122" r:id="rId316" xr:uid="{48034688-8BBF-4A61-9C32-FBCC1275ED8C}"/>
    <hyperlink ref="Y123" r:id="rId317" display="https://www.secop.gov.co/CO1ContractsManagement/Tendering/ProcurementContractEdit/View?docUniqueIdentifier=CO1.PCCNTR.4906619&amp;prevCtxUrl=https%3a%2f%2fwww.secop.gov.co%3a443%2fCO1ContractsManagement%2fTendering%2fProcurementContractManagement%2fIndex&amp;prevCtxLbl=Contratos+" xr:uid="{CB1E8B25-F6C7-47CD-98E7-C72C5ED44B5C}"/>
    <hyperlink ref="AA123" r:id="rId318" xr:uid="{FB6A81A0-808C-4021-BB22-895D99F97822}"/>
    <hyperlink ref="Y124" r:id="rId319" display="https://www.secop.gov.co/CO1ContractsManagement/Tendering/ProcurementContractEdit/View?docUniqueIdentifier=CO1.PCCNTR.4906567&amp;prevCtxUrl=https%3a%2f%2fwww.secop.gov.co%3a443%2fCO1ContractsManagement%2fTendering%2fProcurementContractManagement%2fIndex&amp;prevCtxLbl=Contratos+" xr:uid="{B44F7F01-3855-4731-B72C-A46847B5949E}"/>
    <hyperlink ref="AA124" r:id="rId320" xr:uid="{0B07E4D4-DB06-4615-84B6-A32EA11CB9F8}"/>
    <hyperlink ref="Y125" r:id="rId321" display="https://www.secop.gov.co/CO1ContractsManagement/Tendering/ProcurementContractEdit/View?docUniqueIdentifier=CO1.PCCNTR.4906571&amp;prevCtxUrl=https%3a%2f%2fwww.secop.gov.co%3a443%2fCO1ContractsManagement%2fTendering%2fProcurementContractManagement%2fIndex&amp;prevCtxLbl=Contratos+" xr:uid="{959546F3-77A4-4755-A57D-0C170747FD23}"/>
    <hyperlink ref="AA125" r:id="rId322" xr:uid="{C2011E9D-2EA8-47B2-AE86-F78091312435}"/>
    <hyperlink ref="Y126" r:id="rId323" display="https://www.secop.gov.co/CO1ContractsManagement/Tendering/ProcurementContractEdit/View?docUniqueIdentifier=CO1.PCCNTR.4906635&amp;prevCtxUrl=https%3a%2f%2fwww.secop.gov.co%3a443%2fCO1ContractsManagement%2fTendering%2fProcurementContractManagement%2fIndex&amp;prevCtxLbl=Contratos+" xr:uid="{77377C1F-C669-49DD-A356-2B6B262A2401}"/>
    <hyperlink ref="AA126" r:id="rId324" xr:uid="{70CFB552-F6C2-4D18-BB40-D7E373FCE470}"/>
    <hyperlink ref="Y130" r:id="rId325" display="https://www.secop.gov.co/CO1ContractsManagement/Tendering/ProcurementContractEdit/View?docUniqueIdentifier=CO1.PCCNTR.4905829&amp;prevCtxUrl=https%3a%2f%2fwww.secop.gov.co%3a443%2fCO1ContractsManagement%2fTendering%2fProcurementContractManagement%2fIndex&amp;prevCtxLbl=Contratos+" xr:uid="{3319DA27-5F08-46E2-A2AE-E1766EA76BED}"/>
    <hyperlink ref="AA130" r:id="rId326" xr:uid="{A5BFBDAD-C7DB-4802-8C63-BE20EEAF5D44}"/>
    <hyperlink ref="Y127" r:id="rId327" display="https://www.secop.gov.co/CO1ContractsManagement/Tendering/ProcurementContractEdit/View?docUniqueIdentifier=CO1.PCCNTR.4907102&amp;prevCtxUrl=https%3a%2f%2fwww.secop.gov.co%3a443%2fCO1ContractsManagement%2fTendering%2fProcurementContractManagement%2fIndex&amp;prevCtxLbl=Contratos+" xr:uid="{14381A91-1AB3-4FC0-B40F-FEADD60D9339}"/>
    <hyperlink ref="AA127" r:id="rId328" xr:uid="{DE7172AB-D7BF-468A-9A7B-33FB087CDE64}"/>
    <hyperlink ref="Y128" r:id="rId329" display="https://www.secop.gov.co/CO1ContractsManagement/Tendering/ProcurementContractEdit/View?docUniqueIdentifier=CO1.PCCNTR.4906651&amp;prevCtxUrl=https%3a%2f%2fwww.secop.gov.co%3a443%2fCO1ContractsManagement%2fTendering%2fProcurementContractManagement%2fIndex&amp;prevCtxLbl=Contratos+" xr:uid="{0176CC14-45AE-423A-8E09-FB91AE5386A6}"/>
    <hyperlink ref="AA128" r:id="rId330" xr:uid="{BD32F479-52BE-46FD-9ADB-61A43429ACE3}"/>
    <hyperlink ref="Y129" r:id="rId331" display="https://www.secop.gov.co/CO1ContractsManagement/Tendering/ProcurementContractEdit/View?docUniqueIdentifier=CO1.PCCNTR.4907296&amp;prevCtxUrl=https%3a%2f%2fwww.secop.gov.co%3a443%2fCO1ContractsManagement%2fTendering%2fProcurementContractManagement%2fIndex&amp;prevCtxLbl=Contratos+" xr:uid="{E68E4001-35D8-439F-97D8-0322BC5A5E13}"/>
    <hyperlink ref="AA129" r:id="rId332" xr:uid="{83584727-1D70-4699-827A-131776D62B47}"/>
    <hyperlink ref="Y132" r:id="rId333" display="https://www.secop.gov.co/CO1ContractsManagement/Tendering/ProcurementContractEdit/View?docUniqueIdentifier=CO1.PCCNTR.4919798&amp;prevCtxUrl=https%3a%2f%2fwww.secop.gov.co%3a443%2fCO1ContractsManagement%2fTendering%2fProcurementContractManagement%2fIndex&amp;prevCtxLbl=Contratos+" xr:uid="{41499894-6DDD-41AD-A62A-8614DA4B795F}"/>
    <hyperlink ref="Y131" r:id="rId334" display="https://www.secop.gov.co/CO1ContractsManagement/Tendering/ProcurementContractEdit/View?docUniqueIdentifier=CO1.PCCNTR.4919731&amp;prevCtxUrl=https%3a%2f%2fwww.secop.gov.co%3a443%2fCO1ContractsManagement%2fTendering%2fProcurementContractManagement%2fIndex&amp;prevCtxLbl=Contratos+" xr:uid="{CAE84EE5-F97C-4A8A-88B8-B28ABD826CF5}"/>
    <hyperlink ref="Y133" r:id="rId335" display="https://www.secop.gov.co/CO1ContractsManagement/Tendering/ProcurementContractEdit/View?docUniqueIdentifier=CO1.PCCNTR.4919708&amp;prevCtxUrl=https%3a%2f%2fwww.secop.gov.co%3a443%2fCO1ContractsManagement%2fTendering%2fProcurementContractManagement%2fIndex&amp;prevCtxLbl=Contratos+" xr:uid="{637889E3-794B-48BC-A725-EFA15F525DC5}"/>
    <hyperlink ref="Y134" r:id="rId336" display="https://www.secop.gov.co/CO1ContractsManagement/Tendering/ProcurementContractEdit/View?docUniqueIdentifier=CO1.PCCNTR.4918296&amp;prevCtxUrl=https%3a%2f%2fwww.secop.gov.co%3a443%2fCO1ContractsManagement%2fTendering%2fProcurementContractManagement%2fIndex&amp;prevCtxLbl=Contratos+" xr:uid="{202B6CFD-3348-41CA-8867-23112D341328}"/>
    <hyperlink ref="Y135" r:id="rId337" display="https://www.secop.gov.co/CO1ContractsManagement/Tendering/ProcurementContractEdit/View?docUniqueIdentifier=CO1.PCCNTR.4918577&amp;prevCtxUrl=https%3a%2f%2fwww.secop.gov.co%3a443%2fCO1ContractsManagement%2fTendering%2fProcurementContractManagement%2fIndex&amp;prevCtxLbl=Contratos+" xr:uid="{2301C894-AA5C-4FA6-B84E-4A1E798B75DD}"/>
    <hyperlink ref="Y137" r:id="rId338" display="https://www.secop.gov.co/CO1ContractsManagement/Tendering/ProcurementContractEdit/View?docUniqueIdentifier=CO1.PCCNTR.4918583&amp;prevCtxUrl=https%3a%2f%2fwww.secop.gov.co%3a443%2fCO1ContractsManagement%2fTendering%2fProcurementContractManagement%2fIndex&amp;prevCtxLbl=Contratos+" xr:uid="{48CDE5F3-7E38-44A6-B6C5-3C41868D4A51}"/>
    <hyperlink ref="Y138" r:id="rId339" display="https://www.secop.gov.co/CO1ContractsManagement/Tendering/ProcurementContractEdit/View?docUniqueIdentifier=CO1.PCCNTR.4918851&amp;prevCtxUrl=https%3a%2f%2fwww.secop.gov.co%3a443%2fCO1ContractsManagement%2fTendering%2fProcurementContractManagement%2fIndex&amp;prevCtxLbl=Contratos+" xr:uid="{F7F9B56A-E674-48AD-9F28-0F382D572534}"/>
    <hyperlink ref="Y139" r:id="rId340" display="https://www.secop.gov.co/CO1ContractsManagement/Tendering/ProcurementContractEdit/View?docUniqueIdentifier=CO1.PCCNTR.4919012&amp;prevCtxUrl=https%3a%2f%2fwww.secop.gov.co%3a443%2fCO1ContractsManagement%2fTendering%2fProcurementContractManagement%2fIndex&amp;prevCtxLbl=Contratos+" xr:uid="{6FADF6CA-F516-4D68-968E-B5E5E7CA0660}"/>
    <hyperlink ref="Y140" r:id="rId341" display="https://www.secop.gov.co/CO1ContractsManagement/Tendering/ProcurementContractEdit/View?docUniqueIdentifier=CO1.PCCNTR.4918472&amp;prevCtxUrl=https%3a%2f%2fwww.secop.gov.co%3a443%2fCO1ContractsManagement%2fTendering%2fProcurementContractManagement%2fIndex&amp;prevCtxLbl=Contratos+" xr:uid="{3FE43002-0A56-43CB-97A9-340BA0DBD627}"/>
    <hyperlink ref="H141" r:id="rId342" xr:uid="{F6E060EA-6436-4773-A655-BFA1660E0B95}"/>
    <hyperlink ref="Y141" r:id="rId343" display="https://www.secop.gov.co/CO1ContractsManagement/Tendering/ProcurementContractEdit/View?docUniqueIdentifier=CO1.PCCNTR.4918480&amp;prevCtxUrl=https%3a%2f%2fwww.secop.gov.co%3a443%2fCO1ContractsManagement%2fTendering%2fProcurementContractManagement%2fIndex&amp;prevCtxLbl=Contratos+" xr:uid="{FFF0EBDA-E1B6-4772-B3D4-F68FB4076CC0}"/>
    <hyperlink ref="Y142" r:id="rId344" display="https://www.secop.gov.co/CO1ContractsManagement/Tendering/ProcurementContractEdit/View?docUniqueIdentifier=CO1.PCCNTR.4918492&amp;prevCtxUrl=https%3a%2f%2fwww.secop.gov.co%3a443%2fCO1ContractsManagement%2fTendering%2fProcurementContractManagement%2fIndex&amp;prevCtxLbl=Contratos+" xr:uid="{C634EF03-10DC-43DC-9A61-A353F00AEE66}"/>
    <hyperlink ref="Y143" r:id="rId345" display="https://www.secop.gov.co/CO1ContractsManagement/Tendering/ProcurementContractEdit/View?docUniqueIdentifier=CO1.PCCNTR.4919080&amp;prevCtxUrl=https%3a%2f%2fwww.secop.gov.co%3a443%2fCO1ContractsManagement%2fTendering%2fProcurementContractManagement%2fIndex&amp;prevCtxLbl=Contratos+" xr:uid="{E78DAA2D-4510-4FDC-8FE4-ECF8E3EC900D}"/>
    <hyperlink ref="Y144" r:id="rId346" display="https://www.secop.gov.co/CO1ContractsManagement/Tendering/ProcurementContractEdit/View?docUniqueIdentifier=CO1.PCCNTR.4933031&amp;prevCtxUrl=https%3a%2f%2fwww.secop.gov.co%3a443%2fCO1ContractsManagement%2fTendering%2fProcurementContractManagement%2fIndex&amp;prevCtxLbl=Contratos+" xr:uid="{5A5625A6-C461-4F2C-BDC3-6C39534E88E3}"/>
    <hyperlink ref="AA131" r:id="rId347" xr:uid="{4AF853FE-78F8-40FC-824A-EDF43AE1005A}"/>
    <hyperlink ref="AA132" r:id="rId348" xr:uid="{C743C342-B9C8-44FD-B3C1-0CBBABB789BB}"/>
    <hyperlink ref="AA133" r:id="rId349" xr:uid="{56D347C9-894E-4EFA-B2BA-79281ED33416}"/>
    <hyperlink ref="AA134" r:id="rId350" xr:uid="{AF7F7F39-7141-49CB-99FC-492038A6C465}"/>
    <hyperlink ref="AA135" r:id="rId351" xr:uid="{DBB8C266-8FD5-4FA1-B6D0-88D6647F23F7}"/>
    <hyperlink ref="AA137" r:id="rId352" xr:uid="{31644F51-B0C1-442C-9A8C-A86284C9190D}"/>
    <hyperlink ref="AA139" r:id="rId353" xr:uid="{64E4850A-3095-4690-88FE-DC345D381446}"/>
    <hyperlink ref="AA138" r:id="rId354" xr:uid="{32CBDE9F-28E6-4603-8753-E065E7A10F6B}"/>
    <hyperlink ref="AA140" r:id="rId355" xr:uid="{6BF47C57-3603-4BA5-8365-1AC4483D4A2D}"/>
    <hyperlink ref="AA141" r:id="rId356" xr:uid="{F5D8FC65-CDA1-432B-866A-DF81F566E3BC}"/>
    <hyperlink ref="AA142" r:id="rId357" xr:uid="{E05D9F6D-8DB0-41F4-BB19-C298079D5E13}"/>
    <hyperlink ref="AA143" r:id="rId358" xr:uid="{C9267A23-DE54-4E3F-B87C-EC940BB42717}"/>
    <hyperlink ref="AA144" r:id="rId359" xr:uid="{38619F0A-02A0-49DF-BC3F-51421C1FAECB}"/>
    <hyperlink ref="Y145" r:id="rId360" display="https://www.secop.gov.co/CO1ContractsManagement/Tendering/ProcurementContractEdit/View?docUniqueIdentifier=CO1.PCCNTR.4998576&amp;prevCtxUrl=https%3a%2f%2fwww.secop.gov.co%3a443%2fCO1ContractsManagement%2fTendering%2fProcurementContractManagement%2fIndex&amp;prevCtxLbl=Contratos+" xr:uid="{1B154BDD-B407-4B79-9051-E30CC235CC1E}"/>
    <hyperlink ref="AA145" r:id="rId361" xr:uid="{A23AA373-A5AC-4411-9BB6-181455C5742D}"/>
    <hyperlink ref="AA146" r:id="rId362" xr:uid="{6446A570-D8E2-4DA9-89AC-3EC3B783E41F}"/>
    <hyperlink ref="Y146" r:id="rId363" display="https://www.secop.gov.co/CO1ContractsManagement/Tendering/ProcurementContractEdit/View?docUniqueIdentifier=CO1.PCCNTR.5000255&amp;prevCtxUrl=https%3a%2f%2fwww.secop.gov.co%3a443%2fCO1ContractsManagement%2fTendering%2fProcurementContractManagement%2fIndex&amp;prevCtxLbl=Contratos+" xr:uid="{FB8E6E1F-91F4-4D4F-B3A0-4A2E530DFAB5}"/>
    <hyperlink ref="AA147" r:id="rId364" xr:uid="{C9FF4E15-983D-4643-84CD-4CCA3FB0CA84}"/>
    <hyperlink ref="Y147" r:id="rId365" display="https://www.secop.gov.co/CO1ContractsManagement/Tendering/ProcurementContractEdit/View?docUniqueIdentifier=CO1.PCCNTR.4992017&amp;prevCtxUrl=https%3a%2f%2fwww.secop.gov.co%3a443%2fCO1ContractsManagement%2fTendering%2fProcurementContractManagement%2fIndex&amp;prevCtxLbl=Contratos+" xr:uid="{8ABFA376-08E6-494F-AAEC-F6A05D68F36A}"/>
    <hyperlink ref="AA148" r:id="rId366" xr:uid="{0A7BD96B-DD34-4B03-A020-DA479527EED4}"/>
    <hyperlink ref="Y148" r:id="rId367" display="https://www.secop.gov.co/CO1ContractsManagement/Tendering/ProcurementContractEdit/View?docUniqueIdentifier=CO1.PCCNTR.4992018&amp;prevCtxUrl=https%3a%2f%2fwww.secop.gov.co%3a443%2fCO1ContractsManagement%2fTendering%2fProcurementContractManagement%2fIndex&amp;prevCtxLbl=Contratos+" xr:uid="{DEF08F73-F70C-40C8-9A9B-C12AA8CCA2E4}"/>
    <hyperlink ref="AA149" r:id="rId368" xr:uid="{2D483DF0-7C0C-4E81-8BC5-4E6603C5E9EC}"/>
    <hyperlink ref="Y149" r:id="rId369" display="https://www.secop.gov.co/CO1ContractsManagement/Tendering/ProcurementContractEdit/View?docUniqueIdentifier=CO1.PCCNTR.4992221&amp;prevCtxUrl=https%3a%2f%2fwww.secop.gov.co%3a443%2fCO1ContractsManagement%2fTendering%2fProcurementContractManagement%2fIndex&amp;prevCtxLbl=Contratos+" xr:uid="{220615E2-37C5-470E-B611-F12EF97BB2EF}"/>
    <hyperlink ref="AA150" r:id="rId370" xr:uid="{B51E4429-259F-4D76-B718-B6A1A3F5A0EE}"/>
    <hyperlink ref="Y150" r:id="rId371" display="https://www.secop.gov.co/CO1ContractsManagement/Tendering/ProcurementContractEdit/View?docUniqueIdentifier=CO1.PCCNTR.4992019&amp;prevCtxUrl=https%3a%2f%2fwww.secop.gov.co%3a443%2fCO1ContractsManagement%2fTendering%2fProcurementContractManagement%2fIndex&amp;prevCtxLbl=Contratos+" xr:uid="{8784E42D-09BA-42A6-9196-7584541E094B}"/>
    <hyperlink ref="Y151" r:id="rId372" display="https://www.secop.gov.co/CO1ContractsManagement/Tendering/ProcurementContractEdit/View?docUniqueIdentifier=CO1.PCCNTR.4993208&amp;prevCtxUrl=https%3a%2f%2fwww.secop.gov.co%3a443%2fCO1ContractsManagement%2fTendering%2fProcurementContractManagement%2fIndex&amp;prevCtxLbl=Contratos+" xr:uid="{4FF21C99-13CC-46F9-862C-94BFF82F35BC}"/>
    <hyperlink ref="AA151" r:id="rId373" xr:uid="{4F21B5B2-A536-43EA-BA13-D908BFE5A112}"/>
    <hyperlink ref="AA152" r:id="rId374" xr:uid="{C5B6FCFB-2CEF-4586-B284-46D919F6344A}"/>
    <hyperlink ref="H152" r:id="rId375" xr:uid="{30A187B6-7A51-48C3-8AA6-E3DBA2C543FB}"/>
    <hyperlink ref="AA153" r:id="rId376" xr:uid="{24506B47-4931-4342-AAF6-950AD4B8462B}"/>
    <hyperlink ref="Y153" r:id="rId377" display="https://www.secop.gov.co/CO1ContractsManagement/Tendering/ProcurementContractEdit/View?docUniqueIdentifier=CO1.PCCNTR.4993411&amp;prevCtxUrl=https%3a%2f%2fwww.secop.gov.co%3a443%2fCO1ContractsManagement%2fTendering%2fProcurementContractManagement%2fIndex&amp;prevCtxLbl=Contratos+" xr:uid="{C04D00A3-C458-48F5-9640-545467A8C382}"/>
    <hyperlink ref="Y152" r:id="rId378" display="https://www.secop.gov.co/CO1ContractsManagement/Tendering/ProcurementContractEdit/View?docUniqueIdentifier=CO1.PCCNTR.4993408&amp;prevCtxUrl=https%3a%2f%2fwww.secop.gov.co%3a443%2fCO1ContractsManagement%2fTendering%2fProcurementContractManagement%2fIndex&amp;prevCtxLbl=Contratos+" xr:uid="{528DADA3-ADBA-48C6-BAD1-0C4260DBCD6B}"/>
    <hyperlink ref="Y154" r:id="rId379" display="https://www.secop.gov.co/CO1ContractsManagement/Tendering/ProcurementContractEdit/View?docUniqueIdentifier=CO1.PCCNTR.4993313&amp;prevCtxUrl=https%3a%2f%2fwww.secop.gov.co%3a443%2fCO1ContractsManagement%2fTendering%2fProcurementContractManagement%2fIndex&amp;prevCtxLbl=Contratos+" xr:uid="{D83E8192-786A-43BF-85C7-0C37B8DBD9B0}"/>
    <hyperlink ref="AA154" r:id="rId380" xr:uid="{00917BBD-00EE-4E52-B4CE-CB2C39E97306}"/>
    <hyperlink ref="Y155" r:id="rId381" display="https://www.secop.gov.co/CO1ContractsManagement/Tendering/ProcurementContractEdit/View?docUniqueIdentifier=CO1.PCCNTR.4993315&amp;prevCtxUrl=https%3a%2f%2fwww.secop.gov.co%3a443%2fCO1ContractsManagement%2fTendering%2fProcurementContractManagement%2fIndex&amp;prevCtxLbl=Contratos+" xr:uid="{AFC89A75-0FE3-47D7-B03D-FB65F28E66BA}"/>
    <hyperlink ref="AA155" r:id="rId382" xr:uid="{590115A2-F4F7-41C5-8011-BDA97CEFFF14}"/>
    <hyperlink ref="Y156" r:id="rId383" display="https://www.secop.gov.co/CO1ContractsManagement/Tendering/ProcurementContractEdit/View?docUniqueIdentifier=CO1.PCCNTR.4993218&amp;prevCtxUrl=https%3a%2f%2fwww.secop.gov.co%3a443%2fCO1ContractsManagement%2fTendering%2fProcurementContractManagement%2fIndex&amp;prevCtxLbl=Contratos+" xr:uid="{262F6DD3-90A3-4061-A110-E39E9722BB13}"/>
    <hyperlink ref="AA156" r:id="rId384" xr:uid="{5E1613CB-A97C-494D-AB44-891DCB903C72}"/>
    <hyperlink ref="AA157" r:id="rId385" xr:uid="{EF916E8F-BB41-4365-9583-BB580DFAA61D}"/>
    <hyperlink ref="Y157" r:id="rId386" display="https://www.secop.gov.co/CO1ContractsManagement/Tendering/ProcurementContractEdit/View?docUniqueIdentifier=CO1.PCCNTR.4993325&amp;prevCtxUrl=https%3a%2f%2fwww.secop.gov.co%3a443%2fCO1ContractsManagement%2fTendering%2fProcurementContractManagement%2fIndex&amp;prevCtxLbl=Contratos+" xr:uid="{FE22980E-A5BE-4F57-8330-6C10EC34DB8E}"/>
    <hyperlink ref="AA158" r:id="rId387" xr:uid="{3A0BD1A1-CEC0-4B90-A482-16463CE5DA93}"/>
    <hyperlink ref="H158" r:id="rId388" xr:uid="{F92D67E5-BDA6-4B1E-866A-5551593B3261}"/>
    <hyperlink ref="Y158" r:id="rId389" display="https://www.secop.gov.co/CO1ContractsManagement/Tendering/ProcurementContractEdit/View?docUniqueIdentifier=CO1.PCCNTR.4998546&amp;prevCtxUrl=https%3a%2f%2fwww.secop.gov.co%3a443%2fCO1ContractsManagement%2fTendering%2fProcurementContractManagement%2fIndex&amp;prevCtxLbl=Contratos+" xr:uid="{AB418DA0-F224-4C1E-B00D-27DCA5019567}"/>
    <hyperlink ref="Y159" r:id="rId390" display="https://www.secop.gov.co/CO1ContractsManagement/Tendering/ProcurementContractEdit/View?docUniqueIdentifier=CO1.PCCNTR.5029536&amp;prevCtxUrl=https%3a%2f%2fwww.secop.gov.co%3a443%2fCO1ContractsManagement%2fTendering%2fProcurementContractManagement%2fIndex&amp;prevCtxLbl=Contratos+" xr:uid="{70631B0C-ED33-4640-923E-8B383994E54C}"/>
    <hyperlink ref="AA159" r:id="rId391" xr:uid="{F2149B2E-983E-415D-9A5B-77380877DE2C}"/>
    <hyperlink ref="Y160" r:id="rId392" display="https://www.secop.gov.co/CO1ContractsManagement/Tendering/ProcurementContractEdit/View?docUniqueIdentifier=CO1.PCCNTR.5029552&amp;prevCtxUrl=https%3a%2f%2fwww.secop.gov.co%3a443%2fCO1ContractsManagement%2fTendering%2fProcurementContractManagement%2fIndex&amp;prevCtxLbl=Contratos+" xr:uid="{158F373C-7FBB-4C9C-9AEE-3263BF453AB6}"/>
    <hyperlink ref="AA160" r:id="rId393" xr:uid="{3554C67C-096F-4AB4-B7BC-FC9760C340CA}"/>
    <hyperlink ref="Y161" r:id="rId394" display="https://www.secop.gov.co/CO1ContractsManagement/Tendering/ProcurementContractEdit/View?docUniqueIdentifier=CO1.PCCNTR.5090897&amp;prevCtxUrl=https%3a%2f%2fwww.secop.gov.co%3a443%2fCO1ContractsManagement%2fTendering%2fProcurementContractManagement%2fIndex&amp;prevCtxLbl=Contratos+" xr:uid="{E843CD3B-EFEE-4269-84EC-9AC17087C976}"/>
    <hyperlink ref="AA161" r:id="rId395" xr:uid="{70DEA52B-908F-49A0-9CA2-D63A88472D75}"/>
    <hyperlink ref="H163" r:id="rId396" xr:uid="{1E34C82F-027F-4B15-9C87-B45363E9A7BF}"/>
    <hyperlink ref="Y163" r:id="rId397" display="https://www.secop.gov.co/CO1ContractsManagement/Tendering/ProcurementContractEdit/View?docUniqueIdentifier=CO1.PCCNTR.5044235&amp;prevCtxUrl=https%3a%2f%2fwww.secop.gov.co%3a443%2fCO1ContractsManagement%2fTendering%2fProcurementContractManagement%2fIndex&amp;prevCtxLbl=Contratos+" xr:uid="{9CF95D3C-CF8E-4D0A-BCEE-C227AF4EC6EE}"/>
    <hyperlink ref="Y162" r:id="rId398" display="https://www.secop.gov.co/CO1ContractsManagement/Tendering/ProcurementContractEdit/View?docUniqueIdentifier=CO1.PCCNTR.5147177&amp;prevCtxUrl=https%3a%2f%2fwww.secop.gov.co%3a443%2fCO1ContractsManagement%2fTendering%2fProcurementContractManagement%2fIndex&amp;prevCtxLbl=Contratos+" xr:uid="{1C38E848-E6FD-4E3A-B078-D396E078C5F8}"/>
    <hyperlink ref="Y164" r:id="rId399" display="https://www.secop.gov.co/CO1ContractsManagement/Tendering/ProcurementContractEdit/View?docUniqueIdentifier=CO1.PCCNTR.5147226&amp;prevCtxUrl=https%3a%2f%2fwww.secop.gov.co%3a443%2fCO1ContractsManagement%2fTendering%2fProcurementContractManagement%2fIndex&amp;prevCtxLbl=Contratos+" xr:uid="{98A28D49-F3B2-44BE-98A6-373708DF4C73}"/>
    <hyperlink ref="Y165" r:id="rId400" display="https://www.secop.gov.co/CO1ContractsManagement/Tendering/ProcurementContractEdit/View?docUniqueIdentifier=CO1.PCCNTR.5043661&amp;prevCtxUrl=https%3a%2f%2fwww.secop.gov.co%3a443%2fCO1ContractsManagement%2fTendering%2fProcurementContractManagement%2fIndex&amp;prevCtxLbl=Contratos+" xr:uid="{12F7E6AD-3E29-4EB9-BA68-E50C764B09E6}"/>
    <hyperlink ref="Y166" r:id="rId401" display="https://www.secop.gov.co/CO1ContractsManagement/Tendering/ProcurementContractEdit/View?docUniqueIdentifier=CO1.PCCNTR.5059996&amp;prevCtxUrl=https%3a%2f%2fwww.secop.gov.co%3a443%2fCO1ContractsManagement%2fTendering%2fProcurementContractManagement%2fIndex&amp;prevCtxLbl=Contratos+" xr:uid="{24843477-8884-43B3-BEC7-BF8B7AF9F33E}"/>
    <hyperlink ref="Y168" r:id="rId402" display="https://www.secop.gov.co/CO1ContractsManagement/Tendering/ProcurementContractEdit/View?docUniqueIdentifier=CO1.PCCNTR.5146525&amp;prevCtxUrl=https%3a%2f%2fwww.secop.gov.co%3a443%2fCO1ContractsManagement%2fTendering%2fProcurementContractManagement%2fIndex&amp;prevCtxLbl=Contratos+" xr:uid="{1684C8B1-51D0-4B03-BB07-FC0AA6AC0A6D}"/>
    <hyperlink ref="Y169" r:id="rId403" display="https://www.secop.gov.co/CO1ContractsManagement/Tendering/ProcurementContractEdit/View?docUniqueIdentifier=CO1.PCCNTR.5139908&amp;prevCtxUrl=https%3a%2f%2fwww.secop.gov.co%3a443%2fCO1ContractsManagement%2fTendering%2fProcurementContractManagement%2fIndex&amp;prevCtxLbl=Contratos+" xr:uid="{359270CD-FA7F-4AED-9AFF-7E175137C4E2}"/>
    <hyperlink ref="Y170" r:id="rId404" display="https://www.secop.gov.co/CO1ContractsManagement/Tendering/ProcurementContractEdit/View?docUniqueIdentifier=CO1.PCCNTR.5147156&amp;prevCtxUrl=https%3a%2f%2fwww.secop.gov.co%3a443%2fCO1ContractsManagement%2fTendering%2fProcurementContractManagement%2fIndex&amp;prevCtxLbl=Contratos+" xr:uid="{6B2B9CD3-1FDF-4F89-B26B-333BBFE2D4D7}"/>
    <hyperlink ref="Y171" r:id="rId405" display="https://www.secop.gov.co/CO1ContractsManagement/Tendering/ProcurementContractEdit/View?docUniqueIdentifier=CO1.PCCNTR.5185229&amp;prevCtxUrl=https%3a%2f%2fwww.secop.gov.co%3a443%2fCO1ContractsManagement%2fTendering%2fProcurementContractManagement%2fIndex&amp;prevCtxLbl=Contratos+" xr:uid="{E10ABB82-19BD-49F3-BB20-CCDC28786DCD}"/>
    <hyperlink ref="Y172" r:id="rId406" display="https://www.secop.gov.co/CO1ContractsManagement/Tendering/ProcurementContractEdit/View?docUniqueIdentifier=CO1.PCCNTR.5185034&amp;prevCtxUrl=https%3a%2f%2fwww.secop.gov.co%3a443%2fCO1ContractsManagement%2fTendering%2fProcurementContractManagement%2fIndex&amp;prevCtxLbl=Contratos+" xr:uid="{855C26C2-FC40-4ADC-BC00-964C310C5B99}"/>
    <hyperlink ref="Y173" r:id="rId407" display="https://www.secop.gov.co/CO1ContractsManagement/Tendering/ProcurementContractEdit/View?docUniqueIdentifier=CO1.PCCNTR.5185444&amp;prevCtxUrl=https%3a%2f%2fwww.secop.gov.co%3a443%2fCO1ContractsManagement%2fTendering%2fProcurementContractManagement%2fIndex&amp;prevCtxLbl=Contratos+" xr:uid="{D15A0D85-1E3C-496D-A031-9329F6A90485}"/>
    <hyperlink ref="Y175" r:id="rId408" display="https://www.secop.gov.co/CO1ContractsManagement/Tendering/ProcurementContractEdit/View?docUniqueIdentifier=CO1.PCCNTR.5198949&amp;prevCtxUrl=https%3a%2f%2fwww.secop.gov.co%3a443%2fCO1ContractsManagement%2fTendering%2fProcurementContractManagement%2fIndex&amp;prevCtxLbl=Contratos+" xr:uid="{131D7EC8-23F9-4B57-AB8A-985DDCD92AC1}"/>
    <hyperlink ref="Y176" r:id="rId409" display="https://www.secop.gov.co/CO1ContractsManagement/Tendering/ProcurementContractEdit/View?docUniqueIdentifier=CO1.PCCNTR.5198844&amp;prevCtxUrl=https%3a%2f%2fwww.secop.gov.co%3a443%2fCO1ContractsManagement%2fTendering%2fProcurementContractManagement%2fIndex&amp;prevCtxLbl=Contratos+" xr:uid="{A1B9E978-E4C5-4F09-AD05-6CD9AE726859}"/>
    <hyperlink ref="Y177" r:id="rId410" display="https://www.secop.gov.co/CO1ContractsManagement/Tendering/ProcurementContractEdit/View?docUniqueIdentifier=CO1.PCCNTR.5198741&amp;prevCtxUrl=https%3a%2f%2fwww.secop.gov.co%3a443%2fCO1ContractsManagement%2fTendering%2fProcurementContractManagement%2fIndex&amp;prevCtxLbl=Contratos+" xr:uid="{CD7BA8C8-C8B9-47FA-B042-8DDE45F4CC3B}"/>
    <hyperlink ref="Y178" r:id="rId411" display="https://www.secop.gov.co/CO1ContractsManagement/Tendering/ProcurementContractEdit/View?docUniqueIdentifier=CO1.PCCNTR.5198968&amp;prevCtxUrl=https%3a%2f%2fwww.secop.gov.co%3a443%2fCO1ContractsManagement%2fTendering%2fProcurementContractManagement%2fIndex&amp;prevCtxLbl=Contratos+" xr:uid="{C777B379-3771-43F9-95A9-010DED67C73A}"/>
    <hyperlink ref="Y180" r:id="rId412" display="https://www.secop.gov.co/CO1ContractsManagement/Tendering/ProcurementContractEdit/View?docUniqueIdentifier=CO1.PCCNTR.5225865&amp;prevCtxUrl=https%3a%2f%2fwww.secop.gov.co%3a443%2fCO1ContractsManagement%2fTendering%2fProcurementContractManagement%2fIndex&amp;prevCtxLbl=Contratos+" xr:uid="{DB541D44-A349-415A-8797-93401352A1F6}"/>
    <hyperlink ref="Y184" r:id="rId413" display="https://www.secop.gov.co/CO1ContractsManagement/Tendering/ProcurementContractEdit/View?docUniqueIdentifier=CO1.PCCNTR.5297535&amp;prevCtxUrl=https%3a%2f%2fwww.secop.gov.co%3a443%2fCO1ContractsManagement%2fTendering%2fProcurementContractManagement%2fIndex&amp;prevCtxLbl=Contratos+" xr:uid="{6E0B14EB-7381-498E-AF4A-006A756031A4}"/>
    <hyperlink ref="Y2" r:id="rId414" display="https://www.secop.gov.co/CO1ContractsManagement/Tendering/ProcurementContractEdit/View?docUniqueIdentifier=CO1.PCCNTR.4422143&amp;prevCtxUrl=https%3a%2f%2fwww.secop.gov.co%3a443%2fCO1ContractsManagement%2fTendering%2fProcurementContractManagement%2fIndex&amp;prevCtxLbl=Contratos+" xr:uid="{3B34BD8A-5AB4-4D92-A03C-60153831CE23}"/>
    <hyperlink ref="Y3" r:id="rId415" display="https://www.secop.gov.co/CO1ContractsManagement/Tendering/ProcurementContractEdit/View?docUniqueIdentifier=CO1.PCCNTR.4422603&amp;prevCtxUrl=https%3a%2f%2fwww.secop.gov.co%2fCO1ContractsManagement%2fTendering%2fProcurementContractManagement%2fIndex&amp;prevCtxLbl=Contratos+" xr:uid="{73C7B47A-FE9C-4542-A2E1-46E68DFDCAC3}"/>
    <hyperlink ref="Y4" r:id="rId416" display="https://www.secop.gov.co/CO1ContractsManagement/Tendering/ProcurementContractEdit/View?docUniqueIdentifier=CO1.PCCNTR.4422924&amp;prevCtxUrl=https%3a%2f%2fwww.secop.gov.co%3a443%2fCO1ContractsManagement%2fTendering%2fProcurementContractManagement%2fIndex&amp;prevCtxLbl=Contratos+" xr:uid="{1ACCD5EB-3462-45DB-A5EA-32CC7EDAC965}"/>
    <hyperlink ref="Y6" r:id="rId417" display="https://www.secop.gov.co/CO1ContractsManagement/Tendering/ProcurementContractEdit/View?docUniqueIdentifier=CO1.PCCNTR.4423422&amp;prevCtxUrl=https%3a%2f%2fwww.secop.gov.co%2fCO1ContractsManagement%2fTendering%2fProcurementContractManagement%2fIndex&amp;prevCtxLbl=Contratos+" xr:uid="{CFB54095-2DAE-45DE-8A21-6E3DCE36CDC5}"/>
    <hyperlink ref="Y7" r:id="rId418" display="https://www.secop.gov.co/CO1ContractsManagement/Tendering/ProcurementContractEdit/View?docUniqueIdentifier=CO1.PCCNTR.4423560&amp;prevCtxUrl=https%3a%2f%2fwww.secop.gov.co%2fCO1ContractsManagement%2fTendering%2fProcurementContractManagement%2fIndex&amp;prevCtxLbl=Contratos+" xr:uid="{71792C61-183B-4BB9-956A-59C1EFB1ABDE}"/>
    <hyperlink ref="Y13" r:id="rId419" display="https://www.secop.gov.co/CO1ContractsManagement/Tendering/ProcurementContractEdit/View?docUniqueIdentifier=CO1.PCCNTR.4423861&amp;prevCtxUrl=https%3a%2f%2fwww.secop.gov.co%2fCO1ContractsManagement%2fTendering%2fProcurementContractManagement%2fIndex&amp;prevCtxLbl=Contratos+" xr:uid="{3E45FFD6-6C80-477C-BA44-49A9D6DAD782}"/>
    <hyperlink ref="Y186" r:id="rId420" display="https://www.secop.gov.co/CO1ContractsManagement/Tendering/ProcurementContractEdit/View?docUniqueIdentifier=CO1.PCCNTR.5307111&amp;prevCtxUrl=https%3a%2f%2fwww.secop.gov.co%3a443%2fCO1ContractsManagement%2fTendering%2fProcurementContractManagement%2fIndex&amp;prevCtxLbl=Contratos+" xr:uid="{CA19284A-1798-46FF-921C-2193D6C57ACD}"/>
    <hyperlink ref="Y187" r:id="rId421" display="https://www.secop.gov.co/CO1ContractsManagement/Tendering/ProcurementContractEdit/View?docUniqueIdentifier=CO1.PCCNTR.5323162&amp;prevCtxUrl=https%3a%2f%2fwww.secop.gov.co%3a443%2fCO1ContractsManagement%2fTendering%2fProcurementContractManagement%2fIndex&amp;prevCtxLbl=Contratos+" xr:uid="{2CDF1DB8-CF26-4AD6-B8AC-B5D83EDE1EAA}"/>
    <hyperlink ref="Y185" r:id="rId422" display="https://www.secop.gov.co/CO1ContractsManagement/Tendering/ProcurementContractEdit/View?docUniqueIdentifier=CO1.PCCNTR.5306674&amp;prevCtxUrl=https%3a%2f%2fwww.secop.gov.co%3a443%2fCO1ContractsManagement%2fTendering%2fProcurementContractManagement%2fIndex&amp;prevCtxLbl=Contratos+" xr:uid="{0BE9FC83-036D-4CAE-BC58-5D11B13C6CEE}"/>
    <hyperlink ref="Y183" r:id="rId423" display="https://www.secop.gov.co/CO1ContractsManagement/Tendering/ProcurementContractEdit/View?docUniqueIdentifier=CO1.PCCNTR.5282645&amp;prevCtxUrl=https%3a%2f%2fwww.secop.gov.co%3a443%2fCO1ContractsManagement%2fTendering%2fProcurementContractManagement%2fIndex&amp;prevCtxLbl=Contratos+" xr:uid="{EC7CC4E5-E759-4463-9764-BE2FAFED8C17}"/>
    <hyperlink ref="Y182" r:id="rId424" display="https://www.secop.gov.co/CO1ContractsManagement/Tendering/ProcurementContractEdit/Update?ProfileName=CCE-11-Procedimiento_Publicidad&amp;PPI=CO1.PPI.26898480&amp;DocUniqueName=ContratoDeCompra&amp;DocTypeName=NextWay.Entities.Marketplace.Tendering.ProcurementContract&amp;ProfileVersion=11&amp;DocUniqueIdentifier=CO1.PCCNTR.5327554&amp;prevCtxUrl=https%3a%2f%2fwww.secop.gov.co%3a443%2fCO1ContractsManagement%2fTendering%2fProcurementContractManagement%2fIndex&amp;prevCtxLbl=Contratos+" xr:uid="{3E66CDC5-3518-4E1A-8790-2686BD562E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BD1EF-2AFA-482E-8FA5-C20E89F4D3A2}">
  <dimension ref="A1:AE24"/>
  <sheetViews>
    <sheetView topLeftCell="S1" workbookViewId="0">
      <pane ySplit="1" topLeftCell="A13" activePane="bottomLeft" state="frozen"/>
      <selection activeCell="C1" sqref="C1"/>
      <selection pane="bottomLeft" activeCell="O13" sqref="O13"/>
    </sheetView>
  </sheetViews>
  <sheetFormatPr baseColWidth="10" defaultRowHeight="15"/>
  <cols>
    <col min="3" max="3" width="30.28515625" bestFit="1" customWidth="1"/>
    <col min="4" max="4" width="25.42578125" bestFit="1" customWidth="1"/>
    <col min="5" max="7" width="0" hidden="1" customWidth="1"/>
    <col min="8" max="8" width="23.7109375" hidden="1" customWidth="1"/>
    <col min="9" max="12" width="0" hidden="1" customWidth="1"/>
    <col min="13" max="13" width="15.42578125" customWidth="1"/>
    <col min="14" max="14" width="13.5703125" customWidth="1"/>
    <col min="15" max="15" width="14.7109375" bestFit="1" customWidth="1"/>
    <col min="17" max="17" width="14.85546875" style="35" bestFit="1" customWidth="1"/>
    <col min="18" max="18" width="15.5703125" style="35" customWidth="1"/>
    <col min="19" max="19" width="19.5703125" customWidth="1"/>
    <col min="22" max="22" width="16.28515625" style="19" customWidth="1"/>
    <col min="25" max="25" width="35.5703125" customWidth="1"/>
    <col min="27" max="27" width="21.28515625" customWidth="1"/>
  </cols>
  <sheetData>
    <row r="1" spans="1:31" s="47" customFormat="1" ht="72.75" customHeight="1">
      <c r="A1" s="2" t="s">
        <v>0</v>
      </c>
      <c r="B1" s="2" t="s">
        <v>1</v>
      </c>
      <c r="C1" s="2" t="s">
        <v>2</v>
      </c>
      <c r="D1" s="2" t="s">
        <v>3</v>
      </c>
      <c r="E1" s="2" t="s">
        <v>4</v>
      </c>
      <c r="F1" s="2" t="s">
        <v>5</v>
      </c>
      <c r="G1" s="2" t="s">
        <v>1048</v>
      </c>
      <c r="H1" s="2" t="s">
        <v>6</v>
      </c>
      <c r="I1" s="2" t="s">
        <v>7</v>
      </c>
      <c r="J1" s="2" t="s">
        <v>44</v>
      </c>
      <c r="K1" s="2" t="s">
        <v>8</v>
      </c>
      <c r="L1" s="2" t="s">
        <v>9</v>
      </c>
      <c r="M1" s="2" t="s">
        <v>10</v>
      </c>
      <c r="N1" s="2" t="s">
        <v>11</v>
      </c>
      <c r="O1" s="4" t="s">
        <v>14</v>
      </c>
      <c r="P1" s="2" t="s">
        <v>1300</v>
      </c>
      <c r="Q1" s="4" t="s">
        <v>1316</v>
      </c>
      <c r="R1" s="4" t="s">
        <v>1317</v>
      </c>
      <c r="S1" s="2" t="s">
        <v>12</v>
      </c>
      <c r="T1" s="2" t="s">
        <v>24</v>
      </c>
      <c r="U1" s="3" t="s">
        <v>13</v>
      </c>
      <c r="V1" s="2" t="s">
        <v>15</v>
      </c>
      <c r="W1" s="2" t="s">
        <v>16</v>
      </c>
      <c r="X1" s="2" t="s">
        <v>23</v>
      </c>
      <c r="Y1" s="2" t="s">
        <v>22</v>
      </c>
      <c r="Z1" s="2" t="s">
        <v>20</v>
      </c>
      <c r="AA1" s="5" t="s">
        <v>21</v>
      </c>
      <c r="AB1" s="5" t="s">
        <v>17</v>
      </c>
      <c r="AC1" s="6" t="s">
        <v>18</v>
      </c>
      <c r="AD1" s="6" t="s">
        <v>19</v>
      </c>
      <c r="AE1" s="2"/>
    </row>
    <row r="2" spans="1:31" s="51" customFormat="1" ht="12.75">
      <c r="A2" s="32" t="s">
        <v>333</v>
      </c>
      <c r="B2" s="32" t="s">
        <v>936</v>
      </c>
      <c r="C2" s="47" t="s">
        <v>291</v>
      </c>
      <c r="D2" s="47" t="s">
        <v>291</v>
      </c>
      <c r="E2" s="47" t="s">
        <v>291</v>
      </c>
      <c r="F2" s="47" t="s">
        <v>291</v>
      </c>
      <c r="G2" s="47" t="s">
        <v>291</v>
      </c>
      <c r="H2" s="47" t="s">
        <v>291</v>
      </c>
      <c r="I2" s="47" t="s">
        <v>291</v>
      </c>
      <c r="J2" s="47" t="s">
        <v>291</v>
      </c>
      <c r="K2" s="47" t="s">
        <v>291</v>
      </c>
      <c r="L2" s="47" t="s">
        <v>291</v>
      </c>
      <c r="M2" s="47" t="s">
        <v>291</v>
      </c>
      <c r="N2" s="47" t="s">
        <v>291</v>
      </c>
      <c r="O2" s="47" t="s">
        <v>291</v>
      </c>
      <c r="P2" s="98" t="s">
        <v>291</v>
      </c>
      <c r="Q2" s="111"/>
      <c r="R2" s="111"/>
      <c r="S2" s="47" t="s">
        <v>291</v>
      </c>
      <c r="T2" s="47" t="s">
        <v>291</v>
      </c>
      <c r="U2" s="47" t="s">
        <v>291</v>
      </c>
      <c r="V2" s="47" t="s">
        <v>291</v>
      </c>
      <c r="W2" s="47" t="s">
        <v>291</v>
      </c>
      <c r="X2" s="47" t="s">
        <v>291</v>
      </c>
      <c r="Y2" s="47" t="s">
        <v>291</v>
      </c>
      <c r="Z2" s="47" t="s">
        <v>291</v>
      </c>
      <c r="AA2" s="47" t="s">
        <v>291</v>
      </c>
      <c r="AB2" s="47" t="s">
        <v>291</v>
      </c>
      <c r="AC2" s="47" t="s">
        <v>291</v>
      </c>
      <c r="AD2" s="47" t="s">
        <v>291</v>
      </c>
      <c r="AE2" s="47"/>
    </row>
    <row r="3" spans="1:31" s="51" customFormat="1" ht="102">
      <c r="A3" s="32" t="s">
        <v>333</v>
      </c>
      <c r="B3" s="32" t="s">
        <v>334</v>
      </c>
      <c r="C3" s="58" t="s">
        <v>352</v>
      </c>
      <c r="D3" s="47" t="s">
        <v>353</v>
      </c>
      <c r="E3" s="32" t="s">
        <v>43</v>
      </c>
      <c r="F3" s="32">
        <v>901638807</v>
      </c>
      <c r="G3" s="32" t="s">
        <v>801</v>
      </c>
      <c r="H3" s="49" t="s">
        <v>354</v>
      </c>
      <c r="I3" s="32">
        <v>3003728537</v>
      </c>
      <c r="J3" s="97">
        <v>44960</v>
      </c>
      <c r="K3" s="97">
        <v>44963</v>
      </c>
      <c r="L3" s="32" t="s">
        <v>176</v>
      </c>
      <c r="M3" s="97">
        <v>44990</v>
      </c>
      <c r="N3" s="32">
        <v>30</v>
      </c>
      <c r="O3" s="99">
        <v>5855000</v>
      </c>
      <c r="P3" s="120">
        <f>+Q3/O3</f>
        <v>1</v>
      </c>
      <c r="Q3" s="111">
        <v>5855000</v>
      </c>
      <c r="R3" s="111">
        <f>+O3-Q3</f>
        <v>0</v>
      </c>
      <c r="S3" s="32" t="s">
        <v>46</v>
      </c>
      <c r="T3" s="32" t="s">
        <v>47</v>
      </c>
      <c r="U3" s="99" t="s">
        <v>47</v>
      </c>
      <c r="V3" s="47" t="s">
        <v>149</v>
      </c>
      <c r="W3" s="32" t="s">
        <v>49</v>
      </c>
      <c r="X3" s="97">
        <v>44960</v>
      </c>
      <c r="Y3" s="50" t="s">
        <v>355</v>
      </c>
      <c r="Z3" s="97">
        <v>44991</v>
      </c>
      <c r="AA3" s="50" t="s">
        <v>351</v>
      </c>
      <c r="AB3" s="32" t="s">
        <v>47</v>
      </c>
      <c r="AC3" s="32" t="s">
        <v>47</v>
      </c>
      <c r="AD3" s="32" t="s">
        <v>47</v>
      </c>
      <c r="AE3" s="32"/>
    </row>
    <row r="4" spans="1:31" s="51" customFormat="1" ht="102">
      <c r="A4" s="32" t="s">
        <v>333</v>
      </c>
      <c r="B4" s="32" t="s">
        <v>335</v>
      </c>
      <c r="C4" s="58" t="s">
        <v>356</v>
      </c>
      <c r="D4" s="47" t="s">
        <v>357</v>
      </c>
      <c r="E4" s="32" t="s">
        <v>43</v>
      </c>
      <c r="F4" s="32">
        <v>901015870</v>
      </c>
      <c r="G4" s="32" t="s">
        <v>801</v>
      </c>
      <c r="H4" s="108" t="s">
        <v>358</v>
      </c>
      <c r="I4" s="32">
        <v>3116951207</v>
      </c>
      <c r="J4" s="97">
        <v>44980</v>
      </c>
      <c r="K4" s="97">
        <v>44980</v>
      </c>
      <c r="L4" s="32" t="s">
        <v>176</v>
      </c>
      <c r="M4" s="97">
        <v>45284</v>
      </c>
      <c r="N4" s="32">
        <v>300</v>
      </c>
      <c r="O4" s="99">
        <v>4000000</v>
      </c>
      <c r="P4" s="120">
        <f t="shared" ref="P4:P24" si="0">+Q4/O4</f>
        <v>0</v>
      </c>
      <c r="Q4" s="111">
        <v>0</v>
      </c>
      <c r="R4" s="111">
        <f t="shared" ref="R4:R24" si="1">+O4-Q4</f>
        <v>4000000</v>
      </c>
      <c r="S4" s="32" t="s">
        <v>46</v>
      </c>
      <c r="T4" s="32" t="s">
        <v>47</v>
      </c>
      <c r="U4" s="99" t="s">
        <v>47</v>
      </c>
      <c r="V4" s="47" t="s">
        <v>327</v>
      </c>
      <c r="W4" s="32" t="s">
        <v>49</v>
      </c>
      <c r="X4" s="97">
        <v>44980</v>
      </c>
      <c r="Y4" s="50" t="s">
        <v>359</v>
      </c>
      <c r="Z4" s="97">
        <v>44991</v>
      </c>
      <c r="AA4" s="50" t="s">
        <v>360</v>
      </c>
      <c r="AB4" s="32" t="s">
        <v>47</v>
      </c>
      <c r="AC4" s="32" t="s">
        <v>47</v>
      </c>
      <c r="AD4" s="32" t="s">
        <v>47</v>
      </c>
      <c r="AE4" s="32"/>
    </row>
    <row r="5" spans="1:31" s="51" customFormat="1" ht="102">
      <c r="A5" s="32" t="s">
        <v>333</v>
      </c>
      <c r="B5" s="32" t="s">
        <v>336</v>
      </c>
      <c r="C5" s="58" t="s">
        <v>361</v>
      </c>
      <c r="D5" s="47" t="s">
        <v>363</v>
      </c>
      <c r="E5" s="32" t="s">
        <v>43</v>
      </c>
      <c r="F5" s="32">
        <v>1022346197</v>
      </c>
      <c r="G5" s="32" t="s">
        <v>801</v>
      </c>
      <c r="H5" s="49" t="s">
        <v>362</v>
      </c>
      <c r="I5" s="32">
        <v>6047202811</v>
      </c>
      <c r="J5" s="97">
        <v>44977</v>
      </c>
      <c r="K5" s="97">
        <v>44977</v>
      </c>
      <c r="L5" s="32" t="s">
        <v>176</v>
      </c>
      <c r="M5" s="97">
        <v>44992</v>
      </c>
      <c r="N5" s="32">
        <v>15</v>
      </c>
      <c r="O5" s="99">
        <v>832000</v>
      </c>
      <c r="P5" s="120">
        <f t="shared" si="0"/>
        <v>1</v>
      </c>
      <c r="Q5" s="111">
        <v>832000</v>
      </c>
      <c r="R5" s="111">
        <f t="shared" si="1"/>
        <v>0</v>
      </c>
      <c r="S5" s="32" t="s">
        <v>46</v>
      </c>
      <c r="T5" s="32" t="s">
        <v>47</v>
      </c>
      <c r="U5" s="99" t="s">
        <v>47</v>
      </c>
      <c r="V5" s="47" t="s">
        <v>327</v>
      </c>
      <c r="W5" s="32" t="s">
        <v>49</v>
      </c>
      <c r="X5" s="97">
        <v>44977</v>
      </c>
      <c r="Y5" s="50" t="s">
        <v>364</v>
      </c>
      <c r="Z5" s="97">
        <v>44991</v>
      </c>
      <c r="AA5" s="50" t="s">
        <v>365</v>
      </c>
      <c r="AB5" s="32" t="s">
        <v>47</v>
      </c>
      <c r="AC5" s="32" t="s">
        <v>47</v>
      </c>
      <c r="AD5" s="32" t="s">
        <v>47</v>
      </c>
      <c r="AE5" s="32"/>
    </row>
    <row r="6" spans="1:31" s="51" customFormat="1" ht="102">
      <c r="A6" s="32" t="s">
        <v>333</v>
      </c>
      <c r="B6" s="32" t="s">
        <v>337</v>
      </c>
      <c r="C6" s="58" t="s">
        <v>366</v>
      </c>
      <c r="D6" s="47" t="s">
        <v>367</v>
      </c>
      <c r="E6" s="32" t="s">
        <v>43</v>
      </c>
      <c r="F6" s="32">
        <v>8909291909</v>
      </c>
      <c r="G6" s="32" t="s">
        <v>801</v>
      </c>
      <c r="H6" s="49" t="s">
        <v>368</v>
      </c>
      <c r="I6" s="32">
        <v>3217263387</v>
      </c>
      <c r="J6" s="97">
        <v>44985</v>
      </c>
      <c r="K6" s="97">
        <v>44985</v>
      </c>
      <c r="L6" s="32" t="s">
        <v>176</v>
      </c>
      <c r="M6" s="97">
        <v>45000</v>
      </c>
      <c r="N6" s="32">
        <v>15</v>
      </c>
      <c r="O6" s="99">
        <v>3283200</v>
      </c>
      <c r="P6" s="120">
        <f t="shared" si="0"/>
        <v>1</v>
      </c>
      <c r="Q6" s="111">
        <v>3283200</v>
      </c>
      <c r="R6" s="111">
        <f t="shared" si="1"/>
        <v>0</v>
      </c>
      <c r="S6" s="32" t="s">
        <v>46</v>
      </c>
      <c r="T6" s="32" t="s">
        <v>47</v>
      </c>
      <c r="U6" s="99" t="s">
        <v>47</v>
      </c>
      <c r="V6" s="47" t="s">
        <v>327</v>
      </c>
      <c r="W6" s="32" t="s">
        <v>49</v>
      </c>
      <c r="X6" s="97">
        <v>44985</v>
      </c>
      <c r="Y6" s="50" t="s">
        <v>369</v>
      </c>
      <c r="Z6" s="97">
        <v>44991</v>
      </c>
      <c r="AA6" s="50" t="s">
        <v>370</v>
      </c>
      <c r="AB6" s="32" t="s">
        <v>47</v>
      </c>
      <c r="AC6" s="32" t="s">
        <v>47</v>
      </c>
      <c r="AD6" s="32" t="s">
        <v>47</v>
      </c>
      <c r="AE6" s="32"/>
    </row>
    <row r="7" spans="1:31" s="51" customFormat="1" ht="204">
      <c r="A7" s="32" t="s">
        <v>333</v>
      </c>
      <c r="B7" s="32" t="s">
        <v>388</v>
      </c>
      <c r="C7" s="58" t="s">
        <v>418</v>
      </c>
      <c r="D7" s="47" t="s">
        <v>419</v>
      </c>
      <c r="E7" s="32" t="s">
        <v>43</v>
      </c>
      <c r="F7" s="32">
        <v>9006212203</v>
      </c>
      <c r="G7" s="32" t="s">
        <v>801</v>
      </c>
      <c r="H7" s="92" t="s">
        <v>420</v>
      </c>
      <c r="I7" s="32">
        <v>6044482181</v>
      </c>
      <c r="J7" s="97">
        <v>44986</v>
      </c>
      <c r="K7" s="97">
        <v>44986</v>
      </c>
      <c r="L7" s="32" t="s">
        <v>396</v>
      </c>
      <c r="M7" s="97">
        <v>45321</v>
      </c>
      <c r="N7" s="32">
        <v>330</v>
      </c>
      <c r="O7" s="99">
        <v>100000000</v>
      </c>
      <c r="P7" s="120">
        <f t="shared" si="0"/>
        <v>0</v>
      </c>
      <c r="Q7" s="124"/>
      <c r="R7" s="111">
        <f t="shared" si="1"/>
        <v>100000000</v>
      </c>
      <c r="S7" s="32" t="s">
        <v>46</v>
      </c>
      <c r="T7" s="32" t="s">
        <v>47</v>
      </c>
      <c r="U7" s="99" t="s">
        <v>47</v>
      </c>
      <c r="V7" s="47" t="s">
        <v>327</v>
      </c>
      <c r="W7" s="32" t="s">
        <v>49</v>
      </c>
      <c r="X7" s="97">
        <v>44986</v>
      </c>
      <c r="Y7" s="93" t="s">
        <v>425</v>
      </c>
      <c r="Z7" s="97">
        <v>45015</v>
      </c>
      <c r="AA7" s="93" t="s">
        <v>463</v>
      </c>
      <c r="AB7" s="32" t="s">
        <v>47</v>
      </c>
      <c r="AC7" s="32" t="s">
        <v>47</v>
      </c>
      <c r="AD7" s="32" t="s">
        <v>47</v>
      </c>
      <c r="AE7" s="32"/>
    </row>
    <row r="8" spans="1:31" s="51" customFormat="1" ht="102">
      <c r="A8" s="32" t="s">
        <v>333</v>
      </c>
      <c r="B8" s="32" t="s">
        <v>389</v>
      </c>
      <c r="C8" s="58" t="s">
        <v>421</v>
      </c>
      <c r="D8" s="32" t="s">
        <v>422</v>
      </c>
      <c r="E8" s="32" t="s">
        <v>43</v>
      </c>
      <c r="F8" s="32">
        <v>811027052</v>
      </c>
      <c r="G8" s="32" t="s">
        <v>801</v>
      </c>
      <c r="H8" s="49" t="s">
        <v>423</v>
      </c>
      <c r="I8" s="32">
        <v>6044441273</v>
      </c>
      <c r="J8" s="97">
        <v>44986</v>
      </c>
      <c r="K8" s="97">
        <v>44986</v>
      </c>
      <c r="L8" s="32" t="s">
        <v>396</v>
      </c>
      <c r="M8" s="97">
        <v>45015</v>
      </c>
      <c r="N8" s="32">
        <v>30</v>
      </c>
      <c r="O8" s="99">
        <v>28963000</v>
      </c>
      <c r="P8" s="120">
        <f t="shared" si="0"/>
        <v>1</v>
      </c>
      <c r="Q8" s="111">
        <v>28963000</v>
      </c>
      <c r="R8" s="111">
        <f t="shared" si="1"/>
        <v>0</v>
      </c>
      <c r="S8" s="32" t="s">
        <v>46</v>
      </c>
      <c r="T8" s="32" t="s">
        <v>47</v>
      </c>
      <c r="U8" s="99" t="s">
        <v>47</v>
      </c>
      <c r="V8" s="47" t="s">
        <v>327</v>
      </c>
      <c r="W8" s="32" t="s">
        <v>49</v>
      </c>
      <c r="X8" s="97">
        <v>44986</v>
      </c>
      <c r="Y8" s="50" t="s">
        <v>424</v>
      </c>
      <c r="Z8" s="97">
        <v>45015</v>
      </c>
      <c r="AA8" s="50" t="s">
        <v>464</v>
      </c>
      <c r="AB8" s="32" t="s">
        <v>47</v>
      </c>
      <c r="AC8" s="32" t="s">
        <v>47</v>
      </c>
      <c r="AD8" s="32" t="s">
        <v>47</v>
      </c>
      <c r="AE8" s="32"/>
    </row>
    <row r="9" spans="1:31" s="51" customFormat="1" ht="102">
      <c r="A9" s="32" t="s">
        <v>333</v>
      </c>
      <c r="B9" s="32" t="s">
        <v>390</v>
      </c>
      <c r="C9" s="58" t="s">
        <v>352</v>
      </c>
      <c r="D9" s="47" t="s">
        <v>426</v>
      </c>
      <c r="E9" s="32" t="s">
        <v>43</v>
      </c>
      <c r="F9" s="32">
        <v>9016267902</v>
      </c>
      <c r="G9" s="32" t="s">
        <v>801</v>
      </c>
      <c r="H9" s="49" t="s">
        <v>427</v>
      </c>
      <c r="I9" s="32">
        <v>6043227022</v>
      </c>
      <c r="J9" s="97">
        <v>44987</v>
      </c>
      <c r="K9" s="97">
        <v>44987</v>
      </c>
      <c r="L9" s="32" t="s">
        <v>396</v>
      </c>
      <c r="M9" s="97">
        <v>45321</v>
      </c>
      <c r="N9" s="32">
        <v>329</v>
      </c>
      <c r="O9" s="99">
        <v>20000000</v>
      </c>
      <c r="P9" s="120">
        <f t="shared" si="0"/>
        <v>0.2389771</v>
      </c>
      <c r="Q9" s="111">
        <v>4779542</v>
      </c>
      <c r="R9" s="111">
        <f t="shared" si="1"/>
        <v>15220458</v>
      </c>
      <c r="S9" s="32" t="s">
        <v>46</v>
      </c>
      <c r="T9" s="32" t="s">
        <v>46</v>
      </c>
      <c r="U9" s="99" t="s">
        <v>47</v>
      </c>
      <c r="V9" s="47" t="s">
        <v>428</v>
      </c>
      <c r="W9" s="32" t="s">
        <v>49</v>
      </c>
      <c r="X9" s="97">
        <v>44987</v>
      </c>
      <c r="Y9" s="50" t="s">
        <v>429</v>
      </c>
      <c r="Z9" s="97">
        <v>45014</v>
      </c>
      <c r="AA9" s="50" t="s">
        <v>465</v>
      </c>
      <c r="AB9" s="32" t="s">
        <v>47</v>
      </c>
      <c r="AC9" s="32" t="s">
        <v>47</v>
      </c>
      <c r="AD9" s="32" t="s">
        <v>47</v>
      </c>
      <c r="AE9" s="32"/>
    </row>
    <row r="10" spans="1:31" s="51" customFormat="1" ht="102">
      <c r="A10" s="32" t="s">
        <v>333</v>
      </c>
      <c r="B10" s="32" t="s">
        <v>391</v>
      </c>
      <c r="C10" s="58" t="s">
        <v>430</v>
      </c>
      <c r="D10" s="32" t="s">
        <v>1318</v>
      </c>
      <c r="E10" s="32" t="s">
        <v>43</v>
      </c>
      <c r="F10" s="32">
        <v>900155762</v>
      </c>
      <c r="G10" s="32" t="s">
        <v>801</v>
      </c>
      <c r="H10" s="108" t="s">
        <v>432</v>
      </c>
      <c r="I10" s="32">
        <v>6043814641</v>
      </c>
      <c r="J10" s="97">
        <v>44993</v>
      </c>
      <c r="K10" s="97">
        <v>44993</v>
      </c>
      <c r="L10" s="32" t="s">
        <v>396</v>
      </c>
      <c r="M10" s="97">
        <v>45321</v>
      </c>
      <c r="N10" s="32">
        <v>323</v>
      </c>
      <c r="O10" s="99">
        <v>18000000</v>
      </c>
      <c r="P10" s="120">
        <f t="shared" si="0"/>
        <v>0.20998466666666665</v>
      </c>
      <c r="Q10" s="111">
        <v>3779724</v>
      </c>
      <c r="R10" s="111">
        <f t="shared" si="1"/>
        <v>14220276</v>
      </c>
      <c r="S10" s="32" t="s">
        <v>46</v>
      </c>
      <c r="T10" s="32" t="s">
        <v>47</v>
      </c>
      <c r="U10" s="99" t="s">
        <v>47</v>
      </c>
      <c r="V10" s="47" t="s">
        <v>428</v>
      </c>
      <c r="W10" s="32" t="s">
        <v>49</v>
      </c>
      <c r="X10" s="97">
        <v>44993</v>
      </c>
      <c r="Y10" s="50" t="s">
        <v>433</v>
      </c>
      <c r="Z10" s="97">
        <v>45015</v>
      </c>
      <c r="AA10" s="50" t="s">
        <v>466</v>
      </c>
      <c r="AB10" s="32" t="s">
        <v>47</v>
      </c>
      <c r="AC10" s="32" t="s">
        <v>47</v>
      </c>
      <c r="AD10" s="32" t="s">
        <v>47</v>
      </c>
      <c r="AE10" s="32"/>
    </row>
    <row r="11" spans="1:31" s="51" customFormat="1" ht="102">
      <c r="A11" s="32" t="s">
        <v>333</v>
      </c>
      <c r="B11" s="32" t="s">
        <v>392</v>
      </c>
      <c r="C11" s="58" t="s">
        <v>434</v>
      </c>
      <c r="D11" s="32" t="s">
        <v>435</v>
      </c>
      <c r="E11" s="32" t="s">
        <v>43</v>
      </c>
      <c r="F11" s="32">
        <v>900722974</v>
      </c>
      <c r="G11" s="32" t="s">
        <v>801</v>
      </c>
      <c r="H11" s="108" t="s">
        <v>436</v>
      </c>
      <c r="I11" s="32">
        <v>6044482874</v>
      </c>
      <c r="J11" s="97">
        <v>44993</v>
      </c>
      <c r="K11" s="97">
        <v>44993</v>
      </c>
      <c r="L11" s="32" t="s">
        <v>396</v>
      </c>
      <c r="M11" s="97">
        <v>45290</v>
      </c>
      <c r="N11" s="32">
        <v>300</v>
      </c>
      <c r="O11" s="99">
        <v>5000000</v>
      </c>
      <c r="P11" s="120">
        <f t="shared" si="0"/>
        <v>5.1999999999999998E-2</v>
      </c>
      <c r="Q11" s="111">
        <v>260000</v>
      </c>
      <c r="R11" s="111">
        <f t="shared" si="1"/>
        <v>4740000</v>
      </c>
      <c r="S11" s="32" t="s">
        <v>46</v>
      </c>
      <c r="T11" s="32" t="s">
        <v>47</v>
      </c>
      <c r="U11" s="117" t="s">
        <v>47</v>
      </c>
      <c r="V11" s="47" t="s">
        <v>327</v>
      </c>
      <c r="W11" s="32" t="s">
        <v>49</v>
      </c>
      <c r="X11" s="97">
        <v>44993</v>
      </c>
      <c r="Y11" s="50" t="s">
        <v>437</v>
      </c>
      <c r="Z11" s="97">
        <v>45016</v>
      </c>
      <c r="AA11" s="50" t="s">
        <v>467</v>
      </c>
      <c r="AB11" s="32" t="s">
        <v>47</v>
      </c>
      <c r="AC11" s="32" t="s">
        <v>47</v>
      </c>
      <c r="AD11" s="32" t="s">
        <v>47</v>
      </c>
      <c r="AE11" s="32"/>
    </row>
    <row r="12" spans="1:31" s="51" customFormat="1" ht="267.75">
      <c r="A12" s="32" t="s">
        <v>333</v>
      </c>
      <c r="B12" s="32" t="s">
        <v>445</v>
      </c>
      <c r="C12" s="58" t="s">
        <v>446</v>
      </c>
      <c r="D12" s="47" t="s">
        <v>447</v>
      </c>
      <c r="E12" s="32" t="s">
        <v>52</v>
      </c>
      <c r="F12" s="101">
        <v>71596068</v>
      </c>
      <c r="G12" s="101" t="s">
        <v>802</v>
      </c>
      <c r="H12" s="49" t="s">
        <v>448</v>
      </c>
      <c r="I12" s="32">
        <v>6044082069</v>
      </c>
      <c r="J12" s="97">
        <v>45012</v>
      </c>
      <c r="K12" s="97">
        <v>45012</v>
      </c>
      <c r="L12" s="32" t="s">
        <v>396</v>
      </c>
      <c r="M12" s="97">
        <v>45286</v>
      </c>
      <c r="N12" s="32">
        <v>270</v>
      </c>
      <c r="O12" s="99">
        <v>1700000</v>
      </c>
      <c r="P12" s="120">
        <f t="shared" si="0"/>
        <v>0.62129411764705877</v>
      </c>
      <c r="Q12" s="111">
        <v>1056200</v>
      </c>
      <c r="R12" s="111">
        <f t="shared" si="1"/>
        <v>643800</v>
      </c>
      <c r="S12" s="32" t="s">
        <v>46</v>
      </c>
      <c r="T12" s="32" t="s">
        <v>47</v>
      </c>
      <c r="U12" s="117" t="s">
        <v>47</v>
      </c>
      <c r="V12" s="47" t="s">
        <v>449</v>
      </c>
      <c r="W12" s="32" t="s">
        <v>49</v>
      </c>
      <c r="X12" s="97">
        <v>45012</v>
      </c>
      <c r="Y12" s="50" t="s">
        <v>450</v>
      </c>
      <c r="Z12" s="97">
        <v>45019</v>
      </c>
      <c r="AA12" s="50" t="s">
        <v>468</v>
      </c>
      <c r="AB12" s="32" t="s">
        <v>47</v>
      </c>
      <c r="AC12" s="32" t="s">
        <v>47</v>
      </c>
      <c r="AD12" s="32" t="s">
        <v>47</v>
      </c>
      <c r="AE12" s="32"/>
    </row>
    <row r="13" spans="1:31" s="51" customFormat="1" ht="216.75">
      <c r="A13" s="32" t="s">
        <v>333</v>
      </c>
      <c r="B13" s="32" t="s">
        <v>728</v>
      </c>
      <c r="C13" s="52" t="s">
        <v>866</v>
      </c>
      <c r="D13" s="47" t="s">
        <v>867</v>
      </c>
      <c r="E13" s="32" t="s">
        <v>43</v>
      </c>
      <c r="F13" s="32">
        <v>9003687041</v>
      </c>
      <c r="G13" s="32" t="s">
        <v>801</v>
      </c>
      <c r="H13" s="47" t="s">
        <v>868</v>
      </c>
      <c r="I13" s="32">
        <v>3042137241</v>
      </c>
      <c r="J13" s="97">
        <v>45040</v>
      </c>
      <c r="K13" s="97">
        <v>45041</v>
      </c>
      <c r="L13" s="32" t="s">
        <v>704</v>
      </c>
      <c r="M13" s="97">
        <v>45066</v>
      </c>
      <c r="N13" s="32">
        <v>30</v>
      </c>
      <c r="O13" s="99">
        <v>3101535</v>
      </c>
      <c r="P13" s="120">
        <f t="shared" si="0"/>
        <v>0.6321956708533033</v>
      </c>
      <c r="Q13" s="111">
        <v>1960777</v>
      </c>
      <c r="R13" s="111">
        <f t="shared" si="1"/>
        <v>1140758</v>
      </c>
      <c r="S13" s="32" t="s">
        <v>46</v>
      </c>
      <c r="T13" s="32" t="s">
        <v>46</v>
      </c>
      <c r="U13" s="99" t="s">
        <v>47</v>
      </c>
      <c r="V13" s="47" t="s">
        <v>449</v>
      </c>
      <c r="W13" s="32" t="s">
        <v>49</v>
      </c>
      <c r="X13" s="97">
        <v>45040</v>
      </c>
      <c r="Y13" s="50" t="s">
        <v>869</v>
      </c>
      <c r="Z13" s="97">
        <v>45047</v>
      </c>
      <c r="AA13" s="50" t="s">
        <v>870</v>
      </c>
      <c r="AB13" s="32" t="s">
        <v>47</v>
      </c>
      <c r="AC13" s="32" t="s">
        <v>47</v>
      </c>
      <c r="AD13" s="32" t="s">
        <v>47</v>
      </c>
      <c r="AE13" s="32"/>
    </row>
    <row r="14" spans="1:31" s="51" customFormat="1" ht="178.5">
      <c r="A14" s="32" t="s">
        <v>333</v>
      </c>
      <c r="B14" s="32" t="s">
        <v>729</v>
      </c>
      <c r="C14" s="52" t="s">
        <v>871</v>
      </c>
      <c r="D14" s="47" t="s">
        <v>372</v>
      </c>
      <c r="E14" s="32" t="s">
        <v>43</v>
      </c>
      <c r="F14" s="32">
        <v>901491728</v>
      </c>
      <c r="G14" s="32" t="s">
        <v>801</v>
      </c>
      <c r="H14" s="32" t="s">
        <v>373</v>
      </c>
      <c r="I14" s="32">
        <v>6016171127</v>
      </c>
      <c r="J14" s="97">
        <v>45037</v>
      </c>
      <c r="K14" s="97">
        <v>45041</v>
      </c>
      <c r="L14" s="32" t="s">
        <v>704</v>
      </c>
      <c r="M14" s="97">
        <v>45051</v>
      </c>
      <c r="N14" s="32">
        <v>47</v>
      </c>
      <c r="O14" s="99">
        <v>3448489</v>
      </c>
      <c r="P14" s="120">
        <f t="shared" si="0"/>
        <v>0</v>
      </c>
      <c r="Q14" s="111">
        <v>0</v>
      </c>
      <c r="R14" s="111">
        <f t="shared" si="1"/>
        <v>3448489</v>
      </c>
      <c r="S14" s="32" t="s">
        <v>46</v>
      </c>
      <c r="T14" s="32" t="s">
        <v>46</v>
      </c>
      <c r="U14" s="99" t="s">
        <v>47</v>
      </c>
      <c r="V14" s="47" t="s">
        <v>449</v>
      </c>
      <c r="W14" s="32" t="s">
        <v>49</v>
      </c>
      <c r="X14" s="97">
        <v>45037</v>
      </c>
      <c r="Y14" s="50" t="s">
        <v>872</v>
      </c>
      <c r="Z14" s="97">
        <v>45047</v>
      </c>
      <c r="AA14" s="50" t="s">
        <v>873</v>
      </c>
      <c r="AB14" s="32" t="s">
        <v>47</v>
      </c>
      <c r="AC14" s="32" t="s">
        <v>47</v>
      </c>
      <c r="AD14" s="32" t="s">
        <v>47</v>
      </c>
      <c r="AE14" s="32"/>
    </row>
    <row r="15" spans="1:31" s="51" customFormat="1" ht="230.25">
      <c r="A15" s="32" t="s">
        <v>333</v>
      </c>
      <c r="B15" s="32" t="s">
        <v>1138</v>
      </c>
      <c r="C15" s="52" t="s">
        <v>1154</v>
      </c>
      <c r="D15" s="47" t="s">
        <v>1155</v>
      </c>
      <c r="E15" s="32" t="s">
        <v>43</v>
      </c>
      <c r="F15" s="32">
        <v>9003687041</v>
      </c>
      <c r="G15" s="32" t="s">
        <v>801</v>
      </c>
      <c r="H15" s="47" t="s">
        <v>868</v>
      </c>
      <c r="I15" s="32">
        <v>3042137241</v>
      </c>
      <c r="J15" s="97">
        <v>45106</v>
      </c>
      <c r="K15" s="97">
        <v>45106</v>
      </c>
      <c r="L15" s="32" t="s">
        <v>1000</v>
      </c>
      <c r="M15" s="97">
        <v>45135</v>
      </c>
      <c r="N15" s="32">
        <v>30</v>
      </c>
      <c r="O15" s="99">
        <v>1960777</v>
      </c>
      <c r="P15" s="120">
        <f t="shared" si="0"/>
        <v>0</v>
      </c>
      <c r="Q15" s="111"/>
      <c r="R15" s="111">
        <f t="shared" si="1"/>
        <v>1960777</v>
      </c>
      <c r="S15" s="32" t="s">
        <v>46</v>
      </c>
      <c r="T15" s="32" t="s">
        <v>46</v>
      </c>
      <c r="U15" s="99" t="s">
        <v>47</v>
      </c>
      <c r="V15" s="47" t="s">
        <v>449</v>
      </c>
      <c r="W15" s="32"/>
      <c r="X15" s="97">
        <v>45106</v>
      </c>
      <c r="Y15" s="67" t="s">
        <v>1156</v>
      </c>
      <c r="AA15" s="52"/>
      <c r="AB15" s="32"/>
      <c r="AC15" s="32"/>
      <c r="AD15" s="32"/>
      <c r="AE15" s="32"/>
    </row>
    <row r="16" spans="1:31" s="51" customFormat="1" ht="102">
      <c r="A16" s="32" t="s">
        <v>333</v>
      </c>
      <c r="B16" s="47" t="s">
        <v>338</v>
      </c>
      <c r="C16" s="58" t="s">
        <v>371</v>
      </c>
      <c r="D16" s="47" t="s">
        <v>372</v>
      </c>
      <c r="E16" s="32" t="s">
        <v>43</v>
      </c>
      <c r="F16" s="32">
        <v>901491728</v>
      </c>
      <c r="G16" s="32" t="s">
        <v>801</v>
      </c>
      <c r="H16" s="108" t="s">
        <v>373</v>
      </c>
      <c r="I16" s="32">
        <v>3016171127</v>
      </c>
      <c r="J16" s="97">
        <v>44972</v>
      </c>
      <c r="K16" s="97">
        <v>44972</v>
      </c>
      <c r="L16" s="32" t="s">
        <v>176</v>
      </c>
      <c r="M16" s="97">
        <v>44987</v>
      </c>
      <c r="N16" s="32">
        <v>15</v>
      </c>
      <c r="O16" s="99">
        <v>2170798</v>
      </c>
      <c r="P16" s="120">
        <f t="shared" si="0"/>
        <v>1</v>
      </c>
      <c r="Q16" s="111">
        <v>2170798</v>
      </c>
      <c r="R16" s="111">
        <f t="shared" si="1"/>
        <v>0</v>
      </c>
      <c r="S16" s="47" t="s">
        <v>200</v>
      </c>
      <c r="T16" s="32" t="s">
        <v>201</v>
      </c>
      <c r="U16" s="99" t="s">
        <v>47</v>
      </c>
      <c r="V16" s="47" t="s">
        <v>82</v>
      </c>
      <c r="W16" s="32" t="s">
        <v>49</v>
      </c>
      <c r="X16" s="97">
        <v>44972</v>
      </c>
      <c r="Y16" s="50" t="s">
        <v>374</v>
      </c>
      <c r="Z16" s="97">
        <v>44991</v>
      </c>
      <c r="AA16" s="50" t="s">
        <v>375</v>
      </c>
      <c r="AB16" s="32" t="s">
        <v>47</v>
      </c>
      <c r="AC16" s="32" t="s">
        <v>47</v>
      </c>
      <c r="AD16" s="32" t="s">
        <v>47</v>
      </c>
      <c r="AE16" s="32"/>
    </row>
    <row r="17" spans="1:31" s="51" customFormat="1" ht="153">
      <c r="A17" s="32" t="s">
        <v>333</v>
      </c>
      <c r="B17" s="47" t="s">
        <v>393</v>
      </c>
      <c r="C17" s="58" t="s">
        <v>438</v>
      </c>
      <c r="D17" s="32" t="s">
        <v>439</v>
      </c>
      <c r="E17" s="32" t="s">
        <v>43</v>
      </c>
      <c r="F17" s="32">
        <v>811038424</v>
      </c>
      <c r="G17" s="32" t="s">
        <v>801</v>
      </c>
      <c r="H17" s="49" t="s">
        <v>440</v>
      </c>
      <c r="I17" s="32">
        <v>6044488310</v>
      </c>
      <c r="J17" s="97">
        <v>44994</v>
      </c>
      <c r="K17" s="97">
        <v>44994</v>
      </c>
      <c r="L17" s="32" t="s">
        <v>396</v>
      </c>
      <c r="M17" s="97">
        <v>45059</v>
      </c>
      <c r="N17" s="32">
        <v>65</v>
      </c>
      <c r="O17" s="99">
        <v>350000</v>
      </c>
      <c r="P17" s="120">
        <f t="shared" si="0"/>
        <v>0</v>
      </c>
      <c r="Q17" s="111"/>
      <c r="R17" s="111">
        <f t="shared" si="1"/>
        <v>350000</v>
      </c>
      <c r="S17" s="47" t="s">
        <v>441</v>
      </c>
      <c r="T17" s="32" t="s">
        <v>155</v>
      </c>
      <c r="U17" s="117" t="s">
        <v>47</v>
      </c>
      <c r="V17" s="47" t="s">
        <v>61</v>
      </c>
      <c r="W17" s="32" t="s">
        <v>49</v>
      </c>
      <c r="X17" s="97">
        <v>44994</v>
      </c>
      <c r="Y17" s="50" t="s">
        <v>442</v>
      </c>
      <c r="Z17" s="105">
        <v>45020</v>
      </c>
      <c r="AA17" s="50" t="s">
        <v>1007</v>
      </c>
      <c r="AB17" s="32" t="s">
        <v>47</v>
      </c>
      <c r="AC17" s="32" t="s">
        <v>47</v>
      </c>
      <c r="AD17" s="32" t="s">
        <v>47</v>
      </c>
      <c r="AE17" s="32"/>
    </row>
    <row r="18" spans="1:31" s="51" customFormat="1" ht="204">
      <c r="A18" s="32" t="s">
        <v>333</v>
      </c>
      <c r="B18" s="47" t="s">
        <v>394</v>
      </c>
      <c r="C18" s="58" t="s">
        <v>443</v>
      </c>
      <c r="D18" s="32" t="s">
        <v>439</v>
      </c>
      <c r="E18" s="32" t="s">
        <v>43</v>
      </c>
      <c r="F18" s="32">
        <v>811038424</v>
      </c>
      <c r="G18" s="32" t="s">
        <v>801</v>
      </c>
      <c r="H18" s="49" t="s">
        <v>440</v>
      </c>
      <c r="I18" s="32">
        <v>6044488310</v>
      </c>
      <c r="J18" s="97">
        <v>44994</v>
      </c>
      <c r="K18" s="97">
        <v>44994</v>
      </c>
      <c r="L18" s="32" t="s">
        <v>396</v>
      </c>
      <c r="M18" s="97">
        <v>45059</v>
      </c>
      <c r="N18" s="32">
        <v>65</v>
      </c>
      <c r="O18" s="99">
        <v>24600000</v>
      </c>
      <c r="P18" s="120">
        <f t="shared" si="0"/>
        <v>0</v>
      </c>
      <c r="Q18" s="111"/>
      <c r="R18" s="111">
        <f t="shared" si="1"/>
        <v>24600000</v>
      </c>
      <c r="S18" s="47" t="s">
        <v>441</v>
      </c>
      <c r="T18" s="47" t="s">
        <v>155</v>
      </c>
      <c r="U18" s="117" t="s">
        <v>47</v>
      </c>
      <c r="V18" s="47" t="s">
        <v>61</v>
      </c>
      <c r="W18" s="32" t="s">
        <v>49</v>
      </c>
      <c r="X18" s="97">
        <v>44994</v>
      </c>
      <c r="Y18" s="50" t="s">
        <v>444</v>
      </c>
      <c r="Z18" s="105">
        <v>45020</v>
      </c>
      <c r="AA18" s="50" t="s">
        <v>1008</v>
      </c>
      <c r="AB18" s="32" t="s">
        <v>47</v>
      </c>
      <c r="AC18" s="32" t="s">
        <v>47</v>
      </c>
      <c r="AD18" s="32" t="s">
        <v>47</v>
      </c>
      <c r="AE18" s="32"/>
    </row>
    <row r="19" spans="1:31" s="51" customFormat="1" ht="140.25">
      <c r="A19" s="32" t="s">
        <v>333</v>
      </c>
      <c r="B19" s="47" t="s">
        <v>845</v>
      </c>
      <c r="C19" s="52" t="s">
        <v>967</v>
      </c>
      <c r="D19" s="47" t="s">
        <v>157</v>
      </c>
      <c r="E19" s="32" t="s">
        <v>43</v>
      </c>
      <c r="F19" s="32">
        <v>901131211</v>
      </c>
      <c r="G19" s="32" t="s">
        <v>801</v>
      </c>
      <c r="H19" s="32" t="s">
        <v>158</v>
      </c>
      <c r="I19" s="32">
        <v>3147329637</v>
      </c>
      <c r="J19" s="97">
        <v>45051</v>
      </c>
      <c r="K19" s="97">
        <v>45054</v>
      </c>
      <c r="L19" s="32" t="s">
        <v>772</v>
      </c>
      <c r="M19" s="97">
        <v>45054</v>
      </c>
      <c r="N19" s="32">
        <v>1</v>
      </c>
      <c r="O19" s="111">
        <v>750000</v>
      </c>
      <c r="P19" s="120">
        <f t="shared" si="0"/>
        <v>1</v>
      </c>
      <c r="Q19" s="111">
        <v>750000</v>
      </c>
      <c r="R19" s="111">
        <f t="shared" si="1"/>
        <v>0</v>
      </c>
      <c r="S19" s="47" t="s">
        <v>799</v>
      </c>
      <c r="T19" s="32" t="s">
        <v>800</v>
      </c>
      <c r="U19" s="111" t="s">
        <v>47</v>
      </c>
      <c r="V19" s="47" t="s">
        <v>327</v>
      </c>
      <c r="W19" s="32"/>
      <c r="X19" s="97">
        <v>45051</v>
      </c>
      <c r="Y19" s="50" t="s">
        <v>968</v>
      </c>
      <c r="Z19" s="118">
        <v>45082</v>
      </c>
      <c r="AA19" s="50" t="s">
        <v>1009</v>
      </c>
      <c r="AB19" s="32" t="s">
        <v>47</v>
      </c>
      <c r="AC19" s="32" t="s">
        <v>47</v>
      </c>
      <c r="AD19" s="32" t="s">
        <v>47</v>
      </c>
      <c r="AE19" s="32"/>
    </row>
    <row r="20" spans="1:31" s="51" customFormat="1" ht="178.5">
      <c r="A20" s="60" t="s">
        <v>333</v>
      </c>
      <c r="B20" s="47" t="s">
        <v>997</v>
      </c>
      <c r="C20" s="52" t="s">
        <v>1085</v>
      </c>
      <c r="D20" s="47" t="s">
        <v>1086</v>
      </c>
      <c r="E20" s="32" t="s">
        <v>43</v>
      </c>
      <c r="F20" s="32">
        <v>901198386</v>
      </c>
      <c r="G20" s="32" t="s">
        <v>801</v>
      </c>
      <c r="H20" s="32" t="s">
        <v>1087</v>
      </c>
      <c r="I20" s="32">
        <v>4482040</v>
      </c>
      <c r="J20" s="97">
        <v>45070</v>
      </c>
      <c r="K20" s="97">
        <v>45070</v>
      </c>
      <c r="L20" s="32" t="s">
        <v>772</v>
      </c>
      <c r="M20" s="97">
        <v>45100</v>
      </c>
      <c r="N20" s="32">
        <v>30</v>
      </c>
      <c r="O20" s="99">
        <v>5260585</v>
      </c>
      <c r="P20" s="120">
        <f t="shared" si="0"/>
        <v>0</v>
      </c>
      <c r="Q20" s="111"/>
      <c r="R20" s="111">
        <f t="shared" si="1"/>
        <v>5260585</v>
      </c>
      <c r="S20" s="47" t="s">
        <v>799</v>
      </c>
      <c r="T20" s="32" t="s">
        <v>800</v>
      </c>
      <c r="U20" s="99" t="s">
        <v>47</v>
      </c>
      <c r="V20" s="47" t="s">
        <v>134</v>
      </c>
      <c r="W20" s="32"/>
      <c r="X20" s="97">
        <v>45070</v>
      </c>
      <c r="Y20" s="50" t="s">
        <v>1088</v>
      </c>
      <c r="Z20" s="97">
        <v>45070</v>
      </c>
      <c r="AA20" s="50" t="s">
        <v>1084</v>
      </c>
      <c r="AB20" s="32" t="s">
        <v>47</v>
      </c>
      <c r="AC20" s="32" t="s">
        <v>47</v>
      </c>
      <c r="AD20" s="32" t="s">
        <v>47</v>
      </c>
      <c r="AE20" s="32"/>
    </row>
    <row r="21" spans="1:31" s="51" customFormat="1" ht="166.5">
      <c r="A21" s="32" t="s">
        <v>333</v>
      </c>
      <c r="B21" s="47" t="s">
        <v>998</v>
      </c>
      <c r="C21" s="52" t="s">
        <v>1089</v>
      </c>
      <c r="D21" s="47" t="s">
        <v>1090</v>
      </c>
      <c r="E21" s="114" t="s">
        <v>52</v>
      </c>
      <c r="F21" s="47"/>
      <c r="G21" s="32" t="s">
        <v>802</v>
      </c>
      <c r="H21" s="32" t="s">
        <v>1091</v>
      </c>
      <c r="I21" s="32">
        <v>6044037311</v>
      </c>
      <c r="J21" s="97">
        <v>45104</v>
      </c>
      <c r="K21" s="97">
        <v>45114</v>
      </c>
      <c r="L21" s="32" t="s">
        <v>1092</v>
      </c>
      <c r="M21" s="97">
        <v>45133</v>
      </c>
      <c r="N21" s="32">
        <v>20</v>
      </c>
      <c r="O21" s="99">
        <v>20953995</v>
      </c>
      <c r="P21" s="120">
        <f t="shared" si="0"/>
        <v>0</v>
      </c>
      <c r="Q21" s="111"/>
      <c r="R21" s="111">
        <f t="shared" si="1"/>
        <v>20953995</v>
      </c>
      <c r="S21" s="47" t="s">
        <v>799</v>
      </c>
      <c r="T21" s="32" t="s">
        <v>800</v>
      </c>
      <c r="U21" s="99" t="s">
        <v>47</v>
      </c>
      <c r="V21" s="47" t="s">
        <v>134</v>
      </c>
      <c r="W21" s="32"/>
      <c r="X21" s="97">
        <v>45103</v>
      </c>
      <c r="Y21" s="67" t="s">
        <v>1093</v>
      </c>
      <c r="Z21" s="32"/>
      <c r="AA21" s="47"/>
      <c r="AB21" s="32" t="s">
        <v>47</v>
      </c>
      <c r="AC21" s="32" t="s">
        <v>47</v>
      </c>
      <c r="AD21" s="32" t="s">
        <v>47</v>
      </c>
      <c r="AE21" s="32"/>
    </row>
    <row r="22" spans="1:31" s="51" customFormat="1" ht="141">
      <c r="A22" s="32" t="s">
        <v>333</v>
      </c>
      <c r="B22" s="47" t="s">
        <v>999</v>
      </c>
      <c r="C22" s="52" t="s">
        <v>1094</v>
      </c>
      <c r="D22" s="47" t="s">
        <v>1095</v>
      </c>
      <c r="E22" s="32" t="s">
        <v>43</v>
      </c>
      <c r="F22" s="32">
        <v>830055528</v>
      </c>
      <c r="G22" s="32" t="s">
        <v>801</v>
      </c>
      <c r="H22" s="47" t="s">
        <v>1096</v>
      </c>
      <c r="I22" s="119">
        <v>3473760</v>
      </c>
      <c r="J22" s="97">
        <v>45104</v>
      </c>
      <c r="K22" s="97">
        <v>45111</v>
      </c>
      <c r="L22" s="32" t="s">
        <v>1092</v>
      </c>
      <c r="M22" s="97">
        <v>45133</v>
      </c>
      <c r="N22" s="32">
        <v>22</v>
      </c>
      <c r="O22" s="99">
        <v>2731000</v>
      </c>
      <c r="P22" s="120">
        <f t="shared" si="0"/>
        <v>0</v>
      </c>
      <c r="Q22" s="111"/>
      <c r="R22" s="111">
        <f t="shared" si="1"/>
        <v>2731000</v>
      </c>
      <c r="S22" s="47" t="s">
        <v>799</v>
      </c>
      <c r="T22" s="32" t="s">
        <v>800</v>
      </c>
      <c r="U22" s="99" t="s">
        <v>47</v>
      </c>
      <c r="V22" s="47" t="s">
        <v>134</v>
      </c>
      <c r="W22" s="32"/>
      <c r="X22" s="97">
        <v>45104</v>
      </c>
      <c r="Y22" s="67" t="s">
        <v>1103</v>
      </c>
      <c r="Z22" s="32"/>
      <c r="AA22" s="47"/>
      <c r="AB22" s="32" t="s">
        <v>47</v>
      </c>
      <c r="AC22" s="32" t="s">
        <v>47</v>
      </c>
      <c r="AD22" s="32" t="s">
        <v>47</v>
      </c>
      <c r="AE22" s="32"/>
    </row>
    <row r="23" spans="1:31" s="51" customFormat="1" ht="135">
      <c r="A23" s="32" t="s">
        <v>333</v>
      </c>
      <c r="B23" s="47" t="s">
        <v>1237</v>
      </c>
      <c r="C23" s="52" t="s">
        <v>1239</v>
      </c>
      <c r="D23" s="47" t="s">
        <v>1238</v>
      </c>
      <c r="E23" s="32" t="s">
        <v>43</v>
      </c>
      <c r="F23" s="32">
        <v>9002341387</v>
      </c>
      <c r="G23" s="32" t="s">
        <v>801</v>
      </c>
      <c r="H23" s="47" t="s">
        <v>1240</v>
      </c>
      <c r="I23" s="32">
        <v>6042500477</v>
      </c>
      <c r="J23" s="97">
        <v>45140</v>
      </c>
      <c r="K23" s="97">
        <v>45140</v>
      </c>
      <c r="L23" s="32" t="s">
        <v>1162</v>
      </c>
      <c r="M23" s="97">
        <v>45170</v>
      </c>
      <c r="N23" s="32">
        <v>30</v>
      </c>
      <c r="O23" s="99">
        <v>30000000</v>
      </c>
      <c r="P23" s="120">
        <f t="shared" si="0"/>
        <v>0</v>
      </c>
      <c r="Q23" s="111"/>
      <c r="R23" s="111">
        <f t="shared" si="1"/>
        <v>30000000</v>
      </c>
      <c r="S23" s="47" t="s">
        <v>1241</v>
      </c>
      <c r="T23" s="32" t="s">
        <v>1177</v>
      </c>
      <c r="U23" s="99" t="s">
        <v>47</v>
      </c>
      <c r="V23" s="47" t="s">
        <v>61</v>
      </c>
      <c r="X23" s="97">
        <v>45140</v>
      </c>
      <c r="Y23" s="67" t="s">
        <v>1242</v>
      </c>
      <c r="AA23" s="52"/>
      <c r="AB23" s="32"/>
      <c r="AC23" s="32"/>
      <c r="AD23" s="32"/>
      <c r="AE23" s="32"/>
    </row>
    <row r="24" spans="1:31" s="51" customFormat="1" ht="294">
      <c r="A24" s="32" t="s">
        <v>333</v>
      </c>
      <c r="B24" s="47" t="s">
        <v>1234</v>
      </c>
      <c r="C24" s="52" t="s">
        <v>1235</v>
      </c>
      <c r="D24" s="47" t="s">
        <v>107</v>
      </c>
      <c r="E24" s="32" t="s">
        <v>43</v>
      </c>
      <c r="F24" s="32">
        <v>900202732</v>
      </c>
      <c r="G24" s="32" t="s">
        <v>801</v>
      </c>
      <c r="H24" s="32" t="s">
        <v>1224</v>
      </c>
      <c r="I24" s="32">
        <v>4440040</v>
      </c>
      <c r="J24" s="97">
        <v>45111</v>
      </c>
      <c r="K24" s="97">
        <v>45111</v>
      </c>
      <c r="L24" s="32" t="s">
        <v>1092</v>
      </c>
      <c r="M24" s="97">
        <v>45116</v>
      </c>
      <c r="N24" s="32">
        <v>6</v>
      </c>
      <c r="O24" s="99">
        <v>10659790</v>
      </c>
      <c r="P24" s="120">
        <f t="shared" si="0"/>
        <v>0</v>
      </c>
      <c r="Q24" s="111"/>
      <c r="R24" s="111">
        <f t="shared" si="1"/>
        <v>10659790</v>
      </c>
      <c r="S24" s="47" t="s">
        <v>1176</v>
      </c>
      <c r="T24" s="32" t="s">
        <v>1177</v>
      </c>
      <c r="U24" s="99" t="s">
        <v>47</v>
      </c>
      <c r="V24" s="47" t="s">
        <v>61</v>
      </c>
      <c r="X24" s="97">
        <v>45111</v>
      </c>
      <c r="Y24" s="67" t="s">
        <v>1236</v>
      </c>
      <c r="AA24" s="52"/>
      <c r="AB24" s="32"/>
      <c r="AC24" s="32"/>
      <c r="AD24" s="32"/>
      <c r="AE24" s="32"/>
    </row>
  </sheetData>
  <hyperlinks>
    <hyperlink ref="H3" r:id="rId1" xr:uid="{07A2B848-4F7B-4888-8E13-E952F3ACF324}"/>
    <hyperlink ref="Y3" r:id="rId2" display="https://www.secop.gov.co/CO1ContractsManagement/Tendering/ProcurementContractEdit/View?docUniqueIdentifier=CO1.PCCNTR.4556385&amp;prevCtxUrl=https%3a%2f%2fwww.secop.gov.co%2fCO1ContractsManagement%2fTendering%2fProcurementContractManagement%2fIndex&amp;prevCtxLbl=Contratos+" xr:uid="{DDD35002-F3EC-40F1-B50F-2550F7E831BF}"/>
    <hyperlink ref="AA3" r:id="rId3" xr:uid="{19177178-BFD0-4E89-A6EB-247180420B42}"/>
    <hyperlink ref="H4" r:id="rId4" xr:uid="{E09E950F-CC9D-4387-BD33-89072789BFD3}"/>
    <hyperlink ref="Y4" r:id="rId5" display="https://www.secop.gov.co/CO1ContractsManagement/Tendering/ProcurementContractEdit/View?docUniqueIdentifier=CO1.PCCNTR.4663345&amp;prevCtxUrl=https%3a%2f%2fwww.secop.gov.co%2fCO1ContractsManagement%2fTendering%2fProcurementContractManagement%2fIndex&amp;prevCtxLbl=Contratos+" xr:uid="{25A155AB-FBC1-46E1-9C75-40A0155EF37C}"/>
    <hyperlink ref="AA4" r:id="rId6" xr:uid="{48416F90-38DF-4D3F-8A43-66B4C8038CA0}"/>
    <hyperlink ref="H5" r:id="rId7" xr:uid="{272F2F9B-5BED-4CDD-827C-40F348A585DD}"/>
    <hyperlink ref="Y5" r:id="rId8" display="https://www.secop.gov.co/CO1ContractsManagement/Tendering/ProcurementContractEdit/View?docUniqueIdentifier=CO1.PCCNTR.4663536&amp;prevCtxUrl=https%3a%2f%2fwww.secop.gov.co%2fCO1ContractsManagement%2fTendering%2fProcurementContractManagement%2fIndex&amp;prevCtxLbl=Contratos+" xr:uid="{999E29AE-AF75-474E-9309-5CBD816CB0BE}"/>
    <hyperlink ref="AA5" r:id="rId9" xr:uid="{A695B6AF-0937-4E22-AB34-5899624078BF}"/>
    <hyperlink ref="H6" r:id="rId10" xr:uid="{B2249A27-CFFD-4339-A4E1-D8C67EF36C0B}"/>
    <hyperlink ref="Y6" r:id="rId11" display="https://www.secop.gov.co/CO1ContractsManagement/Tendering/ProcurementContractEdit/View?docUniqueIdentifier=CO1.PCCNTR.4705894&amp;prevCtxUrl=https%3a%2f%2fwww.secop.gov.co%2fCO1ContractsManagement%2fTendering%2fProcurementContractManagement%2fIndex&amp;prevCtxLbl=Contratos+" xr:uid="{BCB31723-A7CD-424F-AFCA-4B11B9896701}"/>
    <hyperlink ref="AA6" r:id="rId12" xr:uid="{735BE8FB-A8E0-4576-A2E8-EE0C1C55962B}"/>
    <hyperlink ref="H16" r:id="rId13" xr:uid="{C5D1382C-DC28-4282-8D49-833A60A7A45E}"/>
    <hyperlink ref="Y16" r:id="rId14" display="https://www.secop.gov.co/CO1ContractsManagement/Tendering/ProcurementContractEdit/View?docUniqueIdentifier=CO1.PCCNTR.4632348&amp;prevCtxUrl=https%3a%2f%2fwww.secop.gov.co%2fCO1ContractsManagement%2fTendering%2fProcurementContractManagement%2fIndex&amp;prevCtxLbl=Contratos+" xr:uid="{5FBD3E2D-C903-4FD9-A47A-88C72FC0CD1E}"/>
    <hyperlink ref="AA16" r:id="rId15" xr:uid="{BBCBC637-E916-4970-BD49-8B6141DCE63E}"/>
    <hyperlink ref="H7" r:id="rId16" xr:uid="{1926824D-7D86-4BD5-B36D-51404BB7BBF9}"/>
    <hyperlink ref="H8" r:id="rId17" xr:uid="{5DF7E9ED-CE43-4154-8E31-D5410095EF58}"/>
    <hyperlink ref="Y8" r:id="rId18" display="https://www.secop.gov.co/CO1ContractsManagement/Tendering/ProcurementContractEdit/View?docUniqueIdentifier=CO1.PCCNTR.4713831&amp;prevCtxUrl=https%3a%2f%2fwww.secop.gov.co%2fCO1ContractsManagement%2fTendering%2fProcurementContractManagement%2fIndex&amp;prevCtxLbl=Contratos+" xr:uid="{5667BA5B-1862-4D28-BF4D-B5174AAD75E1}"/>
    <hyperlink ref="Y7" r:id="rId19" display="https://www.secop.gov.co/CO1ContractsManagement/Tendering/ProcurementContractEdit/View?docUniqueIdentifier=CO1.PCCNTR.4713537&amp;prevCtxUrl=https%3a%2f%2fwww.secop.gov.co%2fCO1ContractsManagement%2fTendering%2fProcurementContractManagement%2fIndex&amp;prevCtxLbl=Contratos+" xr:uid="{34541907-F785-4FD5-BE67-7485FE8CCECA}"/>
    <hyperlink ref="H9" r:id="rId20" xr:uid="{AD3B5A66-5E45-482B-B79F-FB6BF145650D}"/>
    <hyperlink ref="Y9" r:id="rId21" display="https://www.secop.gov.co/CO1ContractsManagement/Tendering/ProcurementContractEdit/View?docUniqueIdentifier=CO1.PCCNTR.4718647&amp;prevCtxUrl=https%3a%2f%2fwww.secop.gov.co%2fCO1ContractsManagement%2fTendering%2fProcurementContractManagement%2fIndex&amp;prevCtxLbl=Contratos+" xr:uid="{0CDF3259-209E-409A-A04B-4FFE9B2FBAA9}"/>
    <hyperlink ref="H10" r:id="rId22" xr:uid="{5B16EC87-02BE-40DD-962B-CE20D3E7C0DF}"/>
    <hyperlink ref="Y10" r:id="rId23" display="https://www.secop.gov.co/CO1ContractsManagement/Tendering/ProcurementContractEdit/View?docUniqueIdentifier=CO1.PCCNTR.4738161&amp;prevCtxUrl=https%3a%2f%2fwww.secop.gov.co%2fCO1ContractsManagement%2fTendering%2fProcurementContractManagement%2fIndex&amp;prevCtxLbl=Contratos+" xr:uid="{CBCA5AA2-B7CE-4CCD-A256-9BB6C8244613}"/>
    <hyperlink ref="H11" r:id="rId24" xr:uid="{31C88C26-11F6-4935-98B7-FCF40E500AFD}"/>
    <hyperlink ref="Y11" r:id="rId25" display="https://www.secop.gov.co/CO1ContractsManagement/Tendering/ProcurementContractEdit/View?docUniqueIdentifier=CO1.PCCNTR.4738708&amp;prevCtxUrl=https%3a%2f%2fwww.secop.gov.co%2fCO1ContractsManagement%2fTendering%2fProcurementContractManagement%2fIndex&amp;prevCtxLbl=Contratos+" xr:uid="{1B1C0B0F-5FA8-4E4A-B79D-D38B60C48542}"/>
    <hyperlink ref="H17" r:id="rId26" xr:uid="{C97DDA87-EF3A-47F1-B550-0FCBC44D3824}"/>
    <hyperlink ref="Y17" r:id="rId27" display="https://www.secop.gov.co/CO1ContractsManagement/Tendering/ProcurementContractEdit/View?ProfileName=CCE-11-Procedimiento_Publicidad&amp;PPI=CO1.PPI.23740850&amp;DocUniqueName=ContratoDeCompra&amp;DocTypeName=NextWay.Entities.Marketplace.Tendering.ProcurementContract&amp;ProfileVersion=10&amp;DocUniqueIdentifier=CO1.PCCNTR.4749885&amp;Messages=Datos%20guardados|Success" xr:uid="{0A8D7D83-CA0D-413B-8D7C-8456ABEA274E}"/>
    <hyperlink ref="H18" r:id="rId28" xr:uid="{37B4A8C3-1CEB-4E53-A452-25B47186254F}"/>
    <hyperlink ref="Y18" r:id="rId29" display="https://www.secop.gov.co/CO1ContractsManagement/Tendering/ProcurementContractEdit/View?docUniqueIdentifier=CO1.PCCNTR.4750094&amp;prevCtxUrl=https%3a%2f%2fwww.secop.gov.co%3a443%2fCO1ContractsManagement%2fTendering%2fProcurementContractManagement%2fIndex&amp;prevCtxLbl=Contratos+" xr:uid="{A1E2FC75-E522-4702-850D-0D4B93E5A24F}"/>
    <hyperlink ref="H12" r:id="rId30" xr:uid="{F44E3DAE-2ACD-4E93-90DC-6B13D4C8A5CA}"/>
    <hyperlink ref="Y12" r:id="rId31" display="https://www.secop.gov.co/CO1ContractsManagement/Tendering/ProcurementContractEdit/View?docUniqueIdentifier=CO1.PCCNTR.4811483&amp;prevCtxUrl=https%3a%2f%2fwww.secop.gov.co%3a443%2fCO1ContractsManagement%2fTendering%2fProcurementContractManagement%2fIndex&amp;prevCtxLbl=Contratos+" xr:uid="{C0F0B538-4358-4DC2-BA9F-8567A3B67541}"/>
    <hyperlink ref="AA7" r:id="rId32" xr:uid="{53D1656F-842C-444F-B8B5-1797542FF0E9}"/>
    <hyperlink ref="AA8" r:id="rId33" xr:uid="{920573A8-7DBD-43D9-92BE-AFF78360CF4A}"/>
    <hyperlink ref="AA9" r:id="rId34" xr:uid="{CC375575-F62D-4416-88BC-5C8A80C3EE82}"/>
    <hyperlink ref="AA10" r:id="rId35" xr:uid="{3C31A98E-18B6-46A6-9917-76F8BC7DF278}"/>
    <hyperlink ref="AA11" r:id="rId36" xr:uid="{9AC810EB-A0E1-4B32-B007-B0BBD4E08421}"/>
    <hyperlink ref="AA12" r:id="rId37" xr:uid="{B72B7B2A-4086-43FD-A0A7-161657872B0E}"/>
    <hyperlink ref="Y13" r:id="rId38" display="https://www.secop.gov.co/CO1ContractsManagement/Tendering/ProcurementContractEdit/View?docUniqueIdentifier=CO1.PCCNTR.4889048&amp;prevCtxUrl=https%3a%2f%2fwww.secop.gov.co%3a443%2fCO1ContractsManagement%2fTendering%2fProcurementContractManagement%2fIndex&amp;prevCtxLbl=Contratos+" xr:uid="{C8ADB019-C700-4053-93EB-AC6E0C826A42}"/>
    <hyperlink ref="AA13" r:id="rId39" xr:uid="{EDB85DA9-ABF2-4DEC-8A3B-0EA1E2B9F8B1}"/>
    <hyperlink ref="Y14" r:id="rId40" display="https://www.secop.gov.co/CO1ContractsManagement/Tendering/ProcurementContractEdit/View?docUniqueIdentifier=CO1.PCCNTR.4888946&amp;prevCtxUrl=https%3a%2f%2fwww.secop.gov.co%3a443%2fCO1ContractsManagement%2fTendering%2fProcurementContractManagement%2fIndex&amp;prevCtxLbl=Contratos+" xr:uid="{AC077846-E1FB-4020-A31D-172E75E9B178}"/>
    <hyperlink ref="AA14" r:id="rId41" xr:uid="{336690B9-3484-4FE4-B291-96CB8224DBC6}"/>
    <hyperlink ref="Y19" r:id="rId42" display="https://www.secop.gov.co/CO1ContractsManagement/Tendering/ProcurementContractEdit/View?docUniqueIdentifier=CO1.PCCNTR.4927798&amp;prevCtxUrl=https%3a%2f%2fwww.secop.gov.co%3a443%2fCO1ContractsManagement%2fTendering%2fProcurementContractManagement%2fIndex&amp;prevCtxLbl=Contratos+" xr:uid="{2B64814A-8CB9-4819-A4F4-90536EEF7D26}"/>
    <hyperlink ref="AA17" r:id="rId43" xr:uid="{ED74A6CB-0838-4455-9096-5EDCBA4E828F}"/>
    <hyperlink ref="AA18" r:id="rId44" xr:uid="{44EF0E8C-E5BA-48C6-AE66-25ACD063F98D}"/>
    <hyperlink ref="AA19" r:id="rId45" xr:uid="{9A1D46AC-9850-4498-AAB4-8CC58BBB0DFA}"/>
    <hyperlink ref="AA20" r:id="rId46" xr:uid="{54ECBDEA-A8CD-4C3A-9CEF-BB4F1F96D7B7}"/>
    <hyperlink ref="Y20" r:id="rId47" display="https://www.secop.gov.co/CO1ContractsManagement/Tendering/ProcurementContractEdit/View?ProfileName=CCE-11-Procedimiento_Publicidad&amp;PPI=CO1.PPI.25130689&amp;DocUniqueName=ContratoDeCompra&amp;DocTypeName=NextWay.Entities.Marketplace.Tendering.ProcurementContract&amp;ProfileVersion=11&amp;DocUniqueIdentifier=CO1.PCCNTR.4999682&amp;prevCtxUrl=https%3a%2f%2fwww.secop.gov.co%3a443%2fCO1ContractsManagement%2fTendering%2fPr" xr:uid="{472F05B2-2A76-49B0-9C8D-4A56EC0E13A3}"/>
    <hyperlink ref="Y15" r:id="rId48" display="https://www.secop.gov.co/CO1ContractsManagement/Tendering/ProcurementContractEdit/View?docUniqueIdentifier=CO1.PCCNTR.5147726&amp;prevCtxUrl=https%3a%2f%2fwww.secop.gov.co%3a443%2fCO1ContractsManagement%2fTendering%2fProcurementContractManagement%2fIndex&amp;prevCtxLbl=Contratos+" xr:uid="{7B204677-C9AF-4DC5-B98C-45ACB7BFA25A}"/>
    <hyperlink ref="Y21" r:id="rId49" display="https://www.secop.gov.co/CO1ContractsManagement/Tendering/ProcurementContractEdit/View?docUniqueIdentifier=CO1.PCCNTR.5146045&amp;prevCtxUrl=https%3a%2f%2fwww.secop.gov.co%3a443%2fCO1ContractsManagement%2fTendering%2fProcurementContractManagement%2fIndex&amp;prevCtxLbl=Contratos+" xr:uid="{CE6430FA-1857-4B17-A0EB-FD7646E110A4}"/>
    <hyperlink ref="Y22" r:id="rId50" display="https://www.secop.gov.co/CO1ContractsManagement/Tendering/ProcurementContractEdit/View?docUniqueIdentifier=CO1.PCCNTR.5145378&amp;prevCtxUrl=https%3a%2f%2fwww.secop.gov.co%3a443%2fCO1ContractsManagement%2fTendering%2fProcurementContractManagement%2fIndex&amp;prevCtxLbl=Contratos+" xr:uid="{49D6E138-9E35-4EE8-A49A-188882C25A2A}"/>
    <hyperlink ref="Y23" r:id="rId51" display="https://www.secop.gov.co/CO1ContractsManagement/Tendering/ProcurementContractEdit/View?docUniqueIdentifier=CO1.PCCNTR.5268488&amp;prevCtxUrl=https%3a%2f%2fwww.secop.gov.co%3a443%2fCO1ContractsManagement%2fTendering%2fProcurementContractManagement%2fIndex&amp;prevCtxLbl=Contratos+" xr:uid="{58ED8A51-796B-4641-9C5A-47DD6904DD94}"/>
    <hyperlink ref="Y24" r:id="rId52" display="https://www.secop.gov.co/CO1ContractsManagement/Tendering/ProcurementContractEdit/View?docUniqueIdentifier=CO1.PCCNTR.5185174&amp;prevCtxUrl=https%3a%2f%2fwww.secop.gov.co%3a443%2fCO1ContractsManagement%2fTendering%2fProcurementContractManagement%2fIndex&amp;prevCtxLbl=Contratos+" xr:uid="{81B53878-764A-428C-AE88-F5C7CC763F2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4EE4-DA75-47D2-B7E2-59FEEBCD4133}">
  <dimension ref="A1:AG3"/>
  <sheetViews>
    <sheetView topLeftCell="N1" workbookViewId="0">
      <selection activeCell="U2" sqref="U2:U3"/>
    </sheetView>
  </sheetViews>
  <sheetFormatPr baseColWidth="10" defaultRowHeight="15"/>
  <cols>
    <col min="3" max="3" width="33.140625" customWidth="1"/>
    <col min="4" max="4" width="18.7109375" customWidth="1"/>
    <col min="15" max="15" width="23.140625" customWidth="1"/>
    <col min="16" max="16" width="18" bestFit="1" customWidth="1"/>
    <col min="18" max="18" width="14.7109375" bestFit="1" customWidth="1"/>
    <col min="21" max="21" width="14.7109375" bestFit="1" customWidth="1"/>
    <col min="25" max="25" width="25.7109375" customWidth="1"/>
    <col min="27" max="27" width="28.42578125" customWidth="1"/>
  </cols>
  <sheetData>
    <row r="1" spans="1:33" s="1" customFormat="1" ht="72.75" customHeight="1">
      <c r="A1" s="2" t="s">
        <v>0</v>
      </c>
      <c r="B1" s="2" t="s">
        <v>1</v>
      </c>
      <c r="C1" s="2" t="s">
        <v>2</v>
      </c>
      <c r="D1" s="2" t="s">
        <v>3</v>
      </c>
      <c r="E1" s="2" t="s">
        <v>4</v>
      </c>
      <c r="F1" s="2" t="s">
        <v>5</v>
      </c>
      <c r="G1" s="2" t="s">
        <v>1048</v>
      </c>
      <c r="H1" s="2" t="s">
        <v>6</v>
      </c>
      <c r="I1" s="2" t="s">
        <v>7</v>
      </c>
      <c r="J1" s="2" t="s">
        <v>44</v>
      </c>
      <c r="K1" s="2" t="s">
        <v>8</v>
      </c>
      <c r="L1" s="2" t="s">
        <v>9</v>
      </c>
      <c r="M1" s="2" t="s">
        <v>10</v>
      </c>
      <c r="N1" s="2" t="s">
        <v>11</v>
      </c>
      <c r="O1" s="2" t="s">
        <v>12</v>
      </c>
      <c r="P1" s="2" t="s">
        <v>24</v>
      </c>
      <c r="Q1" s="3" t="s">
        <v>13</v>
      </c>
      <c r="R1" s="4" t="s">
        <v>14</v>
      </c>
      <c r="S1" s="2" t="s">
        <v>1300</v>
      </c>
      <c r="T1" s="2" t="s">
        <v>1316</v>
      </c>
      <c r="U1" s="2" t="s">
        <v>1317</v>
      </c>
      <c r="V1" s="2" t="s">
        <v>15</v>
      </c>
      <c r="W1" s="2" t="s">
        <v>16</v>
      </c>
      <c r="X1" s="2" t="s">
        <v>23</v>
      </c>
      <c r="Y1" s="2" t="s">
        <v>22</v>
      </c>
      <c r="Z1" s="2" t="s">
        <v>20</v>
      </c>
      <c r="AA1" s="5" t="s">
        <v>21</v>
      </c>
      <c r="AB1" s="5" t="s">
        <v>17</v>
      </c>
      <c r="AC1" s="6" t="s">
        <v>18</v>
      </c>
      <c r="AD1" s="6" t="s">
        <v>19</v>
      </c>
      <c r="AE1" s="121"/>
      <c r="AF1" s="47"/>
      <c r="AG1" s="47"/>
    </row>
    <row r="2" spans="1:33" s="10" customFormat="1" ht="180">
      <c r="A2" s="32" t="s">
        <v>1185</v>
      </c>
      <c r="B2" s="32" t="s">
        <v>1186</v>
      </c>
      <c r="C2" s="52" t="s">
        <v>1226</v>
      </c>
      <c r="D2" s="47" t="s">
        <v>1227</v>
      </c>
      <c r="E2" s="32" t="s">
        <v>52</v>
      </c>
      <c r="F2" s="32">
        <v>1033649633</v>
      </c>
      <c r="G2" s="32" t="s">
        <v>802</v>
      </c>
      <c r="H2" s="47" t="s">
        <v>1228</v>
      </c>
      <c r="I2" s="32">
        <v>5575419</v>
      </c>
      <c r="J2" s="97">
        <v>45126</v>
      </c>
      <c r="K2" s="97">
        <v>45126</v>
      </c>
      <c r="L2" s="32" t="s">
        <v>1092</v>
      </c>
      <c r="M2" s="97">
        <v>45268</v>
      </c>
      <c r="N2" s="32">
        <v>142</v>
      </c>
      <c r="O2" s="47" t="s">
        <v>1036</v>
      </c>
      <c r="P2" s="32" t="s">
        <v>1037</v>
      </c>
      <c r="Q2" s="99" t="s">
        <v>47</v>
      </c>
      <c r="R2" s="99">
        <v>258208949</v>
      </c>
      <c r="S2" s="98">
        <v>0</v>
      </c>
      <c r="T2" s="98"/>
      <c r="U2" s="149">
        <f>R2-T2</f>
        <v>258208949</v>
      </c>
      <c r="V2" s="47" t="s">
        <v>82</v>
      </c>
      <c r="W2" s="51"/>
      <c r="X2" s="97">
        <v>45126</v>
      </c>
      <c r="Y2" s="67" t="s">
        <v>1229</v>
      </c>
      <c r="Z2" s="51"/>
      <c r="AA2" s="67" t="s">
        <v>1297</v>
      </c>
      <c r="AB2" s="32"/>
      <c r="AC2" s="32"/>
      <c r="AD2" s="32"/>
      <c r="AE2" s="7">
        <v>142</v>
      </c>
      <c r="AF2" s="10" t="e">
        <v>#REF!</v>
      </c>
      <c r="AG2" s="43" t="e">
        <v>#REF!</v>
      </c>
    </row>
    <row r="3" spans="1:33" s="10" customFormat="1" ht="229.5">
      <c r="A3" s="32" t="s">
        <v>1185</v>
      </c>
      <c r="B3" s="32" t="s">
        <v>1256</v>
      </c>
      <c r="C3" s="52" t="s">
        <v>1277</v>
      </c>
      <c r="D3" s="47" t="s">
        <v>1278</v>
      </c>
      <c r="E3" s="32" t="s">
        <v>43</v>
      </c>
      <c r="F3" s="32">
        <v>890940552</v>
      </c>
      <c r="G3" s="32" t="s">
        <v>801</v>
      </c>
      <c r="H3" s="47" t="s">
        <v>345</v>
      </c>
      <c r="I3" s="32">
        <v>3002906527</v>
      </c>
      <c r="J3" s="97">
        <v>45161</v>
      </c>
      <c r="K3" s="97">
        <v>45161</v>
      </c>
      <c r="L3" s="32" t="s">
        <v>1162</v>
      </c>
      <c r="M3" s="97">
        <v>45268</v>
      </c>
      <c r="N3" s="32">
        <v>106</v>
      </c>
      <c r="O3" s="47" t="s">
        <v>1279</v>
      </c>
      <c r="P3" s="47" t="s">
        <v>1280</v>
      </c>
      <c r="Q3" s="32" t="s">
        <v>47</v>
      </c>
      <c r="R3" s="99">
        <v>654683153</v>
      </c>
      <c r="S3" s="98">
        <v>0</v>
      </c>
      <c r="T3" s="98"/>
      <c r="U3" s="149">
        <f>R3-T3</f>
        <v>654683153</v>
      </c>
      <c r="V3" s="47" t="s">
        <v>82</v>
      </c>
      <c r="W3" s="51"/>
      <c r="X3" s="97">
        <v>45161</v>
      </c>
      <c r="Y3" s="52" t="s">
        <v>1281</v>
      </c>
      <c r="Z3" s="51"/>
      <c r="AA3" s="52"/>
      <c r="AB3" s="51"/>
      <c r="AC3" s="51"/>
      <c r="AD3" s="51"/>
      <c r="AE3" s="7"/>
    </row>
  </sheetData>
  <hyperlinks>
    <hyperlink ref="Y2" r:id="rId1" display="https://www.secop.gov.co/CO1ContractsManagement/Tendering/ProcurementContractEdit/View?docUniqueIdentifier=CO1.PCCNTR.5233441&amp;prevCtxUrl=https%3a%2f%2fwww.secop.gov.co%3a443%2fCO1ContractsManagement%2fTendering%2fProcurementContractManagement%2fIndex&amp;prevCtxLbl=Contratos+" xr:uid="{488235A0-9DDB-42E3-953D-36A28B5CA576}"/>
    <hyperlink ref="AA2" r:id="rId2" xr:uid="{5C82EF72-82AC-4BEE-BA03-585A682454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48E3-8570-43AA-8806-C3679396FFD8}">
  <dimension ref="A1:AG6"/>
  <sheetViews>
    <sheetView workbookViewId="0">
      <selection activeCell="A6" sqref="A6"/>
    </sheetView>
  </sheetViews>
  <sheetFormatPr baseColWidth="10" defaultRowHeight="15"/>
  <cols>
    <col min="3" max="3" width="23.85546875" customWidth="1"/>
    <col min="4" max="4" width="16.28515625" customWidth="1"/>
    <col min="5" max="5" width="17.28515625" hidden="1" customWidth="1"/>
    <col min="6" max="6" width="19.42578125" hidden="1" customWidth="1"/>
    <col min="7" max="14" width="11.42578125" hidden="1" customWidth="1"/>
    <col min="15" max="15" width="20.85546875" hidden="1" customWidth="1"/>
    <col min="16" max="16" width="17.85546875" hidden="1" customWidth="1"/>
    <col min="17" max="17" width="11.42578125" hidden="1" customWidth="1"/>
    <col min="18" max="18" width="14.7109375" customWidth="1"/>
    <col min="19" max="19" width="11.42578125" customWidth="1"/>
    <col min="20" max="21" width="15.85546875" style="35" bestFit="1" customWidth="1"/>
    <col min="22" max="22" width="11.140625" customWidth="1"/>
    <col min="23" max="24" width="11.42578125" customWidth="1"/>
    <col min="25" max="25" width="22.42578125" customWidth="1"/>
    <col min="26" max="26" width="11.42578125" customWidth="1"/>
    <col min="27" max="27" width="24" customWidth="1"/>
    <col min="29" max="29" width="13.7109375" bestFit="1" customWidth="1"/>
  </cols>
  <sheetData>
    <row r="1" spans="1:33" s="1" customFormat="1" ht="72.75" customHeight="1">
      <c r="A1" s="2" t="s">
        <v>0</v>
      </c>
      <c r="B1" s="2" t="s">
        <v>1</v>
      </c>
      <c r="C1" s="2" t="s">
        <v>2</v>
      </c>
      <c r="D1" s="2" t="s">
        <v>3</v>
      </c>
      <c r="E1" s="2" t="s">
        <v>4</v>
      </c>
      <c r="F1" s="2" t="s">
        <v>5</v>
      </c>
      <c r="G1" s="2" t="s">
        <v>1048</v>
      </c>
      <c r="H1" s="2" t="s">
        <v>6</v>
      </c>
      <c r="I1" s="2" t="s">
        <v>7</v>
      </c>
      <c r="J1" s="2" t="s">
        <v>44</v>
      </c>
      <c r="K1" s="2" t="s">
        <v>8</v>
      </c>
      <c r="L1" s="2" t="s">
        <v>9</v>
      </c>
      <c r="M1" s="2" t="s">
        <v>10</v>
      </c>
      <c r="N1" s="2" t="s">
        <v>11</v>
      </c>
      <c r="O1" s="2" t="s">
        <v>12</v>
      </c>
      <c r="P1" s="2" t="s">
        <v>24</v>
      </c>
      <c r="Q1" s="3" t="s">
        <v>13</v>
      </c>
      <c r="R1" s="4" t="s">
        <v>14</v>
      </c>
      <c r="S1" s="2" t="s">
        <v>1312</v>
      </c>
      <c r="T1" s="4" t="s">
        <v>1316</v>
      </c>
      <c r="U1" s="4" t="s">
        <v>1317</v>
      </c>
      <c r="V1" s="2" t="s">
        <v>15</v>
      </c>
      <c r="W1" s="2" t="s">
        <v>16</v>
      </c>
      <c r="X1" s="2" t="s">
        <v>23</v>
      </c>
      <c r="Y1" s="2" t="s">
        <v>22</v>
      </c>
      <c r="Z1" s="121" t="s">
        <v>20</v>
      </c>
      <c r="AA1" s="5" t="s">
        <v>21</v>
      </c>
      <c r="AB1" s="5" t="s">
        <v>17</v>
      </c>
      <c r="AC1" s="6" t="s">
        <v>18</v>
      </c>
      <c r="AD1" s="6" t="s">
        <v>19</v>
      </c>
      <c r="AE1" s="2"/>
      <c r="AF1" s="47"/>
      <c r="AG1" s="47"/>
    </row>
    <row r="2" spans="1:33" s="10" customFormat="1" ht="306">
      <c r="A2" s="32" t="s">
        <v>330</v>
      </c>
      <c r="B2" s="32" t="s">
        <v>331</v>
      </c>
      <c r="C2" s="58" t="s">
        <v>343</v>
      </c>
      <c r="D2" s="47" t="s">
        <v>344</v>
      </c>
      <c r="E2" s="32" t="s">
        <v>43</v>
      </c>
      <c r="F2" s="32">
        <v>890940552</v>
      </c>
      <c r="G2" s="32" t="s">
        <v>801</v>
      </c>
      <c r="H2" s="108" t="s">
        <v>345</v>
      </c>
      <c r="I2" s="32">
        <v>3002906527</v>
      </c>
      <c r="J2" s="97">
        <v>44964</v>
      </c>
      <c r="K2" s="97">
        <v>44966</v>
      </c>
      <c r="L2" s="32" t="s">
        <v>176</v>
      </c>
      <c r="M2" s="97">
        <v>44985</v>
      </c>
      <c r="N2" s="32">
        <v>20</v>
      </c>
      <c r="O2" s="47" t="s">
        <v>200</v>
      </c>
      <c r="P2" s="32" t="s">
        <v>201</v>
      </c>
      <c r="Q2" s="99" t="s">
        <v>47</v>
      </c>
      <c r="R2" s="99">
        <v>655447677.77999997</v>
      </c>
      <c r="S2" s="98">
        <f>+T2/R2</f>
        <v>0.35429467503269552</v>
      </c>
      <c r="T2" s="111">
        <v>232221622</v>
      </c>
      <c r="U2" s="111">
        <f>+R2-T2</f>
        <v>423226055.77999997</v>
      </c>
      <c r="V2" s="47" t="s">
        <v>82</v>
      </c>
      <c r="W2" s="53" t="s">
        <v>347</v>
      </c>
      <c r="X2" s="97">
        <v>44964</v>
      </c>
      <c r="Y2" s="50" t="s">
        <v>346</v>
      </c>
      <c r="Z2" s="97">
        <v>44991</v>
      </c>
      <c r="AA2" s="50" t="s">
        <v>341</v>
      </c>
      <c r="AB2" s="32" t="s">
        <v>47</v>
      </c>
      <c r="AC2" s="99">
        <v>12000000</v>
      </c>
      <c r="AD2" s="32" t="s">
        <v>349</v>
      </c>
      <c r="AE2" s="7"/>
    </row>
    <row r="3" spans="1:33" s="10" customFormat="1" ht="293.25">
      <c r="A3" s="32" t="s">
        <v>330</v>
      </c>
      <c r="B3" s="32" t="s">
        <v>332</v>
      </c>
      <c r="C3" s="58" t="s">
        <v>348</v>
      </c>
      <c r="D3" s="47" t="s">
        <v>344</v>
      </c>
      <c r="E3" s="32" t="s">
        <v>43</v>
      </c>
      <c r="F3" s="32">
        <v>890940552</v>
      </c>
      <c r="G3" s="32" t="s">
        <v>801</v>
      </c>
      <c r="H3" s="108" t="s">
        <v>345</v>
      </c>
      <c r="I3" s="32">
        <v>3002906527</v>
      </c>
      <c r="J3" s="97">
        <v>44965</v>
      </c>
      <c r="K3" s="97">
        <v>44966</v>
      </c>
      <c r="L3" s="32" t="s">
        <v>176</v>
      </c>
      <c r="M3" s="97">
        <v>44985</v>
      </c>
      <c r="N3" s="32">
        <v>19</v>
      </c>
      <c r="O3" s="47" t="s">
        <v>200</v>
      </c>
      <c r="P3" s="32" t="s">
        <v>201</v>
      </c>
      <c r="Q3" s="99" t="s">
        <v>47</v>
      </c>
      <c r="R3" s="99">
        <v>352946108.19999999</v>
      </c>
      <c r="S3" s="98">
        <f t="shared" ref="S3:S6" si="0">+T3/R3</f>
        <v>1</v>
      </c>
      <c r="T3" s="111">
        <v>352946108.19999999</v>
      </c>
      <c r="U3" s="111">
        <f t="shared" ref="U3:U6" si="1">+R3-T3</f>
        <v>0</v>
      </c>
      <c r="V3" s="47" t="s">
        <v>82</v>
      </c>
      <c r="W3" s="53" t="s">
        <v>347</v>
      </c>
      <c r="X3" s="97">
        <v>44965</v>
      </c>
      <c r="Y3" s="50" t="s">
        <v>350</v>
      </c>
      <c r="Z3" s="97">
        <v>44991</v>
      </c>
      <c r="AA3" s="50" t="s">
        <v>351</v>
      </c>
      <c r="AB3" s="32" t="s">
        <v>47</v>
      </c>
      <c r="AC3" s="32" t="s">
        <v>47</v>
      </c>
      <c r="AD3" s="32" t="s">
        <v>349</v>
      </c>
      <c r="AE3" s="7"/>
    </row>
    <row r="4" spans="1:33" s="10" customFormat="1" ht="281.25">
      <c r="A4" s="32" t="s">
        <v>330</v>
      </c>
      <c r="B4" s="32" t="s">
        <v>1187</v>
      </c>
      <c r="C4" s="52" t="s">
        <v>1212</v>
      </c>
      <c r="D4" s="32" t="s">
        <v>1213</v>
      </c>
      <c r="E4" s="32" t="s">
        <v>43</v>
      </c>
      <c r="F4" s="32">
        <v>800081321</v>
      </c>
      <c r="G4" s="32" t="s">
        <v>801</v>
      </c>
      <c r="H4" s="47" t="s">
        <v>1214</v>
      </c>
      <c r="I4" s="32">
        <v>2852711</v>
      </c>
      <c r="J4" s="97">
        <v>45126</v>
      </c>
      <c r="K4" s="97">
        <v>45126</v>
      </c>
      <c r="L4" s="32" t="s">
        <v>1092</v>
      </c>
      <c r="M4" s="97">
        <v>45268</v>
      </c>
      <c r="N4" s="32">
        <v>140</v>
      </c>
      <c r="O4" s="47" t="s">
        <v>1215</v>
      </c>
      <c r="P4" s="32" t="s">
        <v>1216</v>
      </c>
      <c r="Q4" s="99" t="s">
        <v>47</v>
      </c>
      <c r="R4" s="99">
        <v>590843585</v>
      </c>
      <c r="S4" s="98">
        <f t="shared" si="0"/>
        <v>0.4</v>
      </c>
      <c r="T4" s="111">
        <v>236337434</v>
      </c>
      <c r="U4" s="111">
        <f t="shared" si="1"/>
        <v>354506151</v>
      </c>
      <c r="V4" s="47" t="s">
        <v>82</v>
      </c>
      <c r="W4" s="47" t="s">
        <v>1217</v>
      </c>
      <c r="X4" s="97">
        <v>45126</v>
      </c>
      <c r="Y4" s="67" t="s">
        <v>1218</v>
      </c>
      <c r="Z4" s="51"/>
      <c r="AA4" s="52"/>
      <c r="AB4" s="32"/>
      <c r="AC4" s="32"/>
      <c r="AD4" s="32"/>
      <c r="AE4" s="7"/>
    </row>
    <row r="5" spans="1:33" s="10" customFormat="1" ht="332.25">
      <c r="A5" s="32" t="s">
        <v>330</v>
      </c>
      <c r="B5" s="32" t="s">
        <v>1188</v>
      </c>
      <c r="C5" s="52" t="s">
        <v>1219</v>
      </c>
      <c r="D5" s="32" t="s">
        <v>1220</v>
      </c>
      <c r="E5" s="32" t="s">
        <v>43</v>
      </c>
      <c r="F5" s="32">
        <v>900494894</v>
      </c>
      <c r="G5" s="32" t="s">
        <v>801</v>
      </c>
      <c r="H5" s="47" t="s">
        <v>1221</v>
      </c>
      <c r="I5" s="32">
        <v>3127748656</v>
      </c>
      <c r="J5" s="97">
        <v>45126</v>
      </c>
      <c r="K5" s="97">
        <v>45126</v>
      </c>
      <c r="L5" s="32" t="s">
        <v>1092</v>
      </c>
      <c r="M5" s="97">
        <v>45268</v>
      </c>
      <c r="N5" s="32">
        <v>140</v>
      </c>
      <c r="O5" s="47" t="s">
        <v>1215</v>
      </c>
      <c r="P5" s="32" t="s">
        <v>1216</v>
      </c>
      <c r="Q5" s="99" t="s">
        <v>47</v>
      </c>
      <c r="R5" s="99">
        <v>639230000</v>
      </c>
      <c r="S5" s="98">
        <f t="shared" si="0"/>
        <v>0.4</v>
      </c>
      <c r="T5" s="111">
        <v>255692000</v>
      </c>
      <c r="U5" s="111">
        <f t="shared" si="1"/>
        <v>383538000</v>
      </c>
      <c r="V5" s="47" t="s">
        <v>82</v>
      </c>
      <c r="W5" s="47" t="s">
        <v>1217</v>
      </c>
      <c r="X5" s="97">
        <v>45126</v>
      </c>
      <c r="Y5" s="67" t="s">
        <v>1222</v>
      </c>
      <c r="Z5" s="51"/>
      <c r="AA5" s="52"/>
      <c r="AB5" s="32"/>
      <c r="AC5" s="32"/>
      <c r="AD5" s="32"/>
      <c r="AE5" s="7"/>
    </row>
    <row r="6" spans="1:33" s="10" customFormat="1" ht="293.25">
      <c r="A6" s="32" t="s">
        <v>330</v>
      </c>
      <c r="B6" s="32" t="s">
        <v>1258</v>
      </c>
      <c r="C6" s="52" t="s">
        <v>1287</v>
      </c>
      <c r="D6" s="32" t="s">
        <v>1288</v>
      </c>
      <c r="E6" s="32" t="s">
        <v>43</v>
      </c>
      <c r="F6" s="32">
        <v>901465900</v>
      </c>
      <c r="G6" s="32" t="s">
        <v>801</v>
      </c>
      <c r="H6" s="47" t="s">
        <v>1289</v>
      </c>
      <c r="I6" s="32">
        <v>4536868</v>
      </c>
      <c r="J6" s="97">
        <v>45162</v>
      </c>
      <c r="K6" s="97">
        <v>45162</v>
      </c>
      <c r="L6" s="148" t="s">
        <v>1162</v>
      </c>
      <c r="M6" s="97">
        <v>45268</v>
      </c>
      <c r="N6" s="32">
        <v>103</v>
      </c>
      <c r="O6" s="47" t="s">
        <v>1279</v>
      </c>
      <c r="P6" s="47" t="s">
        <v>1280</v>
      </c>
      <c r="Q6" s="32" t="s">
        <v>47</v>
      </c>
      <c r="R6" s="99">
        <v>558972403</v>
      </c>
      <c r="S6" s="98">
        <f t="shared" si="0"/>
        <v>0</v>
      </c>
      <c r="T6" s="111">
        <v>0</v>
      </c>
      <c r="U6" s="111">
        <f t="shared" si="1"/>
        <v>558972403</v>
      </c>
      <c r="V6" s="47" t="s">
        <v>82</v>
      </c>
      <c r="W6" s="51"/>
      <c r="X6" s="97">
        <v>45162</v>
      </c>
      <c r="Y6" s="52" t="s">
        <v>1290</v>
      </c>
      <c r="Z6" s="51"/>
      <c r="AA6" s="52"/>
      <c r="AB6" s="51"/>
      <c r="AC6" s="51"/>
      <c r="AD6" s="51"/>
      <c r="AE6" s="7"/>
    </row>
  </sheetData>
  <hyperlinks>
    <hyperlink ref="H2" r:id="rId1" xr:uid="{B19F6A07-EED2-4E02-9121-04D9F3A03652}"/>
    <hyperlink ref="Y2" r:id="rId2" display="https://www.secop.gov.co/CO1ContractsManagement/Tendering/ProcurementContractEdit/View?docUniqueIdentifier=CO1.PCCNTR.4575301&amp;prevCtxUrl=https%3a%2f%2fwww.secop.gov.co%2fCO1ContractsManagement%2fTendering%2fProcurementContractManagement%2fIndex&amp;prevCtxLbl=Contratos+" xr:uid="{22EF46FD-5FD2-4ED8-A262-8DEB8FA72FFA}"/>
    <hyperlink ref="AA2" r:id="rId3" xr:uid="{1FDCF939-6AB6-41CA-A83A-F5AC3166718C}"/>
    <hyperlink ref="H3" r:id="rId4" xr:uid="{CDF49EE2-31C9-4236-96A0-2E784232A338}"/>
    <hyperlink ref="Y3" r:id="rId5" display="https://www.secop.gov.co/CO1ContractsManagement/Tendering/ProcurementContractEdit/View?docUniqueIdentifier=CO1.PCCNTR.4576602&amp;prevCtxUrl=https%3a%2f%2fwww.secop.gov.co%2fCO1ContractsManagement%2fTendering%2fProcurementContractManagement%2fIndex&amp;prevCtxLbl=Contratos+" xr:uid="{C67E6A43-2412-4FF8-9BA1-4D7A437A8E40}"/>
    <hyperlink ref="AA3" r:id="rId6" xr:uid="{E4054CCE-1CC5-4F50-97F6-881E1A968E3A}"/>
    <hyperlink ref="Y4" r:id="rId7" display="https://www.secop.gov.co/CO1ContractsManagement/Tendering/ProcurementContractEdit/View?docUniqueIdentifier=CO1.PCCNTR.5233325&amp;prevCtxUrl=https%3a%2f%2fwww.secop.gov.co%3a443%2fCO1ContractsManagement%2fTendering%2fProcurementContractManagement%2fIndex&amp;prevCtxLbl=Contratos+" xr:uid="{77C9062F-9108-4BB7-93E8-94168E03D88A}"/>
    <hyperlink ref="Y5" r:id="rId8" display="https://www.secop.gov.co/CO1ContractsManagement/Tendering/ProcurementContractEdit/View?docUniqueIdentifier=CO1.PCCNTR.5233334&amp;prevCtxUrl=https%3a%2f%2fwww.secop.gov.co%3a443%2fCO1ContractsManagement%2fTendering%2fProcurementContractManagement%2fIndex&amp;prevCtxLbl=Contratos+" xr:uid="{102A5F52-7498-4385-A8F5-5758157B11F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F4B8E-9E55-4D7D-BDB2-66552CDE90E0}">
  <dimension ref="A1:BD7"/>
  <sheetViews>
    <sheetView topLeftCell="O7" workbookViewId="0">
      <selection activeCell="T7" sqref="T7"/>
    </sheetView>
  </sheetViews>
  <sheetFormatPr baseColWidth="10" defaultRowHeight="15"/>
  <cols>
    <col min="2" max="2" width="19.7109375" customWidth="1"/>
    <col min="3" max="3" width="28.5703125" customWidth="1"/>
    <col min="13" max="13" width="14.28515625" customWidth="1"/>
    <col min="15" max="15" width="19.140625" customWidth="1"/>
    <col min="16" max="16" width="18" bestFit="1" customWidth="1"/>
    <col min="18" max="18" width="14.7109375" bestFit="1" customWidth="1"/>
    <col min="20" max="20" width="13.7109375" bestFit="1" customWidth="1"/>
    <col min="21" max="21" width="17.42578125" customWidth="1"/>
    <col min="25" max="25" width="30.28515625" customWidth="1"/>
    <col min="27" max="27" width="30.28515625" customWidth="1"/>
  </cols>
  <sheetData>
    <row r="1" spans="1:56" s="1" customFormat="1" ht="72.75" customHeight="1">
      <c r="A1" s="150" t="s">
        <v>0</v>
      </c>
      <c r="B1" s="150" t="s">
        <v>1</v>
      </c>
      <c r="C1" s="150" t="s">
        <v>2</v>
      </c>
      <c r="D1" s="150" t="s">
        <v>3</v>
      </c>
      <c r="E1" s="150" t="s">
        <v>4</v>
      </c>
      <c r="F1" s="150" t="s">
        <v>5</v>
      </c>
      <c r="G1" s="150" t="s">
        <v>1048</v>
      </c>
      <c r="H1" s="150" t="s">
        <v>6</v>
      </c>
      <c r="I1" s="150" t="s">
        <v>7</v>
      </c>
      <c r="J1" s="150" t="s">
        <v>44</v>
      </c>
      <c r="K1" s="150" t="s">
        <v>8</v>
      </c>
      <c r="L1" s="150" t="s">
        <v>9</v>
      </c>
      <c r="M1" s="150" t="s">
        <v>10</v>
      </c>
      <c r="N1" s="150" t="s">
        <v>11</v>
      </c>
      <c r="O1" s="150" t="s">
        <v>12</v>
      </c>
      <c r="P1" s="150" t="s">
        <v>24</v>
      </c>
      <c r="Q1" s="151" t="s">
        <v>13</v>
      </c>
      <c r="R1" s="152" t="s">
        <v>14</v>
      </c>
      <c r="S1" s="150" t="s">
        <v>1312</v>
      </c>
      <c r="T1" s="150" t="s">
        <v>1316</v>
      </c>
      <c r="U1" s="150" t="s">
        <v>1317</v>
      </c>
      <c r="V1" s="150" t="s">
        <v>15</v>
      </c>
      <c r="W1" s="150" t="s">
        <v>16</v>
      </c>
      <c r="X1" s="150" t="s">
        <v>23</v>
      </c>
      <c r="Y1" s="150" t="s">
        <v>22</v>
      </c>
      <c r="Z1" s="150" t="s">
        <v>20</v>
      </c>
      <c r="AA1" s="153" t="s">
        <v>21</v>
      </c>
      <c r="AB1" s="153" t="s">
        <v>17</v>
      </c>
      <c r="AC1" s="154" t="s">
        <v>18</v>
      </c>
      <c r="AD1" s="154" t="s">
        <v>19</v>
      </c>
      <c r="AE1" s="2"/>
      <c r="AF1" s="47"/>
      <c r="AG1" s="47"/>
    </row>
    <row r="2" spans="1:56" s="10" customFormat="1" ht="114.75">
      <c r="A2" s="47" t="s">
        <v>109</v>
      </c>
      <c r="B2" s="47" t="s">
        <v>124</v>
      </c>
      <c r="C2" s="52" t="s">
        <v>156</v>
      </c>
      <c r="D2" s="47" t="s">
        <v>157</v>
      </c>
      <c r="E2" s="32" t="s">
        <v>43</v>
      </c>
      <c r="F2" s="32" t="s">
        <v>159</v>
      </c>
      <c r="G2" s="32" t="s">
        <v>801</v>
      </c>
      <c r="H2" s="49" t="s">
        <v>158</v>
      </c>
      <c r="I2" s="32">
        <v>3147329637</v>
      </c>
      <c r="J2" s="105">
        <v>44949</v>
      </c>
      <c r="K2" s="105">
        <v>44950</v>
      </c>
      <c r="L2" s="103" t="s">
        <v>45</v>
      </c>
      <c r="M2" s="105">
        <v>45039</v>
      </c>
      <c r="N2" s="32">
        <v>60</v>
      </c>
      <c r="O2" s="32" t="s">
        <v>46</v>
      </c>
      <c r="P2" s="32" t="s">
        <v>47</v>
      </c>
      <c r="Q2" s="99" t="s">
        <v>47</v>
      </c>
      <c r="R2" s="99">
        <v>24000000</v>
      </c>
      <c r="S2" s="98">
        <f>T2/R2</f>
        <v>1</v>
      </c>
      <c r="T2" s="99">
        <v>24000000</v>
      </c>
      <c r="U2" s="99">
        <f>R2-T2</f>
        <v>0</v>
      </c>
      <c r="V2" s="47" t="s">
        <v>61</v>
      </c>
      <c r="W2" s="32" t="s">
        <v>49</v>
      </c>
      <c r="X2" s="97">
        <v>44949</v>
      </c>
      <c r="Y2" s="50" t="s">
        <v>179</v>
      </c>
      <c r="Z2" s="97">
        <v>44967</v>
      </c>
      <c r="AA2" s="50" t="s">
        <v>180</v>
      </c>
      <c r="AB2" s="32" t="s">
        <v>47</v>
      </c>
      <c r="AC2" s="32" t="s">
        <v>47</v>
      </c>
      <c r="AD2" s="32" t="s">
        <v>47</v>
      </c>
      <c r="AE2" s="7"/>
    </row>
    <row r="3" spans="1:56" s="10" customFormat="1" ht="153.75">
      <c r="A3" s="47" t="s">
        <v>109</v>
      </c>
      <c r="B3" s="47" t="s">
        <v>1066</v>
      </c>
      <c r="C3" s="52" t="s">
        <v>1139</v>
      </c>
      <c r="D3" s="47" t="s">
        <v>1140</v>
      </c>
      <c r="E3" s="32" t="s">
        <v>52</v>
      </c>
      <c r="F3" s="32">
        <v>901131211</v>
      </c>
      <c r="G3" s="32" t="s">
        <v>801</v>
      </c>
      <c r="H3" s="32" t="s">
        <v>158</v>
      </c>
      <c r="I3" s="32">
        <v>3147329637</v>
      </c>
      <c r="J3" s="97">
        <v>45079</v>
      </c>
      <c r="K3" s="115">
        <v>45082</v>
      </c>
      <c r="L3" s="32" t="s">
        <v>1000</v>
      </c>
      <c r="M3" s="97">
        <v>45275</v>
      </c>
      <c r="N3" s="32">
        <v>195</v>
      </c>
      <c r="O3" s="47" t="s">
        <v>1141</v>
      </c>
      <c r="P3" s="32" t="s">
        <v>1142</v>
      </c>
      <c r="Q3" s="99" t="s">
        <v>47</v>
      </c>
      <c r="R3" s="99">
        <v>231123200</v>
      </c>
      <c r="S3" s="98">
        <f t="shared" ref="S3:S7" si="0">T3/R3</f>
        <v>0.3045994517209869</v>
      </c>
      <c r="T3" s="99">
        <v>70400000</v>
      </c>
      <c r="U3" s="99">
        <f t="shared" ref="U3:U7" si="1">R3-T3</f>
        <v>160723200</v>
      </c>
      <c r="V3" s="47" t="s">
        <v>61</v>
      </c>
      <c r="W3" s="32"/>
      <c r="X3" s="97">
        <v>45082</v>
      </c>
      <c r="Y3" s="67" t="s">
        <v>1143</v>
      </c>
      <c r="Z3" s="97">
        <v>45111</v>
      </c>
      <c r="AA3" s="52" t="s">
        <v>1298</v>
      </c>
      <c r="AB3" s="32"/>
      <c r="AC3" s="32"/>
      <c r="AD3" s="32"/>
      <c r="AE3" s="7"/>
    </row>
    <row r="4" spans="1:56" s="14" customFormat="1" ht="165.75">
      <c r="A4" s="47" t="s">
        <v>109</v>
      </c>
      <c r="B4" s="47" t="s">
        <v>1313</v>
      </c>
      <c r="C4" s="58" t="s">
        <v>252</v>
      </c>
      <c r="D4" s="32" t="s">
        <v>157</v>
      </c>
      <c r="E4" s="32" t="s">
        <v>43</v>
      </c>
      <c r="F4" s="32">
        <v>901131211</v>
      </c>
      <c r="G4" s="32" t="s">
        <v>801</v>
      </c>
      <c r="H4" s="108" t="s">
        <v>158</v>
      </c>
      <c r="I4" s="32">
        <v>3147329637</v>
      </c>
      <c r="J4" s="97">
        <v>44958</v>
      </c>
      <c r="K4" s="97">
        <v>44958</v>
      </c>
      <c r="L4" s="32" t="s">
        <v>176</v>
      </c>
      <c r="M4" s="97">
        <v>44985</v>
      </c>
      <c r="N4" s="32">
        <v>30</v>
      </c>
      <c r="O4" s="47" t="s">
        <v>200</v>
      </c>
      <c r="P4" s="32" t="s">
        <v>201</v>
      </c>
      <c r="Q4" s="99" t="s">
        <v>47</v>
      </c>
      <c r="R4" s="99">
        <v>44000000</v>
      </c>
      <c r="S4" s="98">
        <f t="shared" si="0"/>
        <v>1</v>
      </c>
      <c r="T4" s="99">
        <v>44000000</v>
      </c>
      <c r="U4" s="99">
        <f t="shared" si="1"/>
        <v>0</v>
      </c>
      <c r="V4" s="47" t="s">
        <v>82</v>
      </c>
      <c r="W4" s="32" t="s">
        <v>49</v>
      </c>
      <c r="X4" s="97">
        <v>44958</v>
      </c>
      <c r="Y4" s="50" t="s">
        <v>340</v>
      </c>
      <c r="Z4" s="97">
        <v>44991</v>
      </c>
      <c r="AA4" s="50" t="s">
        <v>341</v>
      </c>
      <c r="AB4" s="32" t="s">
        <v>47</v>
      </c>
      <c r="AC4" s="99">
        <v>12000000</v>
      </c>
      <c r="AD4" s="47" t="s">
        <v>342</v>
      </c>
      <c r="AE4" s="7"/>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1:56" s="10" customFormat="1" ht="71.25" customHeight="1">
      <c r="A5" s="47" t="s">
        <v>109</v>
      </c>
      <c r="B5" s="47" t="s">
        <v>1314</v>
      </c>
      <c r="C5" s="58" t="s">
        <v>291</v>
      </c>
      <c r="D5" s="58" t="s">
        <v>291</v>
      </c>
      <c r="E5" s="58" t="s">
        <v>291</v>
      </c>
      <c r="F5" s="58" t="s">
        <v>291</v>
      </c>
      <c r="G5" s="58"/>
      <c r="H5" s="58" t="s">
        <v>291</v>
      </c>
      <c r="I5" s="58" t="s">
        <v>291</v>
      </c>
      <c r="J5" s="58" t="s">
        <v>291</v>
      </c>
      <c r="K5" s="58" t="s">
        <v>291</v>
      </c>
      <c r="L5" s="58" t="s">
        <v>291</v>
      </c>
      <c r="M5" s="58" t="s">
        <v>291</v>
      </c>
      <c r="N5" s="58" t="s">
        <v>291</v>
      </c>
      <c r="O5" s="58" t="s">
        <v>291</v>
      </c>
      <c r="P5" s="58" t="s">
        <v>291</v>
      </c>
      <c r="Q5" s="58" t="s">
        <v>291</v>
      </c>
      <c r="R5" s="58" t="s">
        <v>291</v>
      </c>
      <c r="S5" s="98" t="e">
        <f t="shared" si="0"/>
        <v>#VALUE!</v>
      </c>
      <c r="T5" s="99"/>
      <c r="U5" s="99" t="e">
        <f t="shared" si="1"/>
        <v>#VALUE!</v>
      </c>
      <c r="V5" s="58" t="s">
        <v>291</v>
      </c>
      <c r="W5" s="58" t="s">
        <v>291</v>
      </c>
      <c r="X5" s="58" t="s">
        <v>291</v>
      </c>
      <c r="Y5" s="58" t="s">
        <v>291</v>
      </c>
      <c r="Z5" s="58" t="s">
        <v>291</v>
      </c>
      <c r="AA5" s="58" t="s">
        <v>291</v>
      </c>
      <c r="AB5" s="58" t="s">
        <v>291</v>
      </c>
      <c r="AC5" s="58" t="s">
        <v>291</v>
      </c>
      <c r="AD5" s="58" t="s">
        <v>291</v>
      </c>
      <c r="AE5" s="26"/>
    </row>
    <row r="6" spans="1:56" s="10" customFormat="1" ht="153.75">
      <c r="A6" s="47" t="s">
        <v>109</v>
      </c>
      <c r="B6" s="47" t="s">
        <v>1315</v>
      </c>
      <c r="C6" s="52" t="s">
        <v>1230</v>
      </c>
      <c r="D6" s="47" t="s">
        <v>1231</v>
      </c>
      <c r="E6" s="32" t="s">
        <v>43</v>
      </c>
      <c r="F6" s="32">
        <v>901448481</v>
      </c>
      <c r="G6" s="32" t="s">
        <v>801</v>
      </c>
      <c r="H6" s="32" t="s">
        <v>1232</v>
      </c>
      <c r="I6" s="32">
        <v>3128474113</v>
      </c>
      <c r="J6" s="97">
        <v>45118</v>
      </c>
      <c r="K6" s="97">
        <v>45118</v>
      </c>
      <c r="L6" s="32" t="s">
        <v>1092</v>
      </c>
      <c r="M6" s="97">
        <v>45255</v>
      </c>
      <c r="N6" s="32">
        <v>135</v>
      </c>
      <c r="O6" s="47" t="s">
        <v>1036</v>
      </c>
      <c r="P6" s="32" t="s">
        <v>1037</v>
      </c>
      <c r="Q6" s="99" t="s">
        <v>47</v>
      </c>
      <c r="R6" s="99">
        <v>39600000</v>
      </c>
      <c r="S6" s="98">
        <f t="shared" si="0"/>
        <v>0.15151515151515152</v>
      </c>
      <c r="T6" s="99">
        <v>6000000</v>
      </c>
      <c r="U6" s="99">
        <f t="shared" si="1"/>
        <v>33600000</v>
      </c>
      <c r="V6" s="47" t="s">
        <v>61</v>
      </c>
      <c r="W6" s="51"/>
      <c r="X6" s="97">
        <v>45118</v>
      </c>
      <c r="Y6" s="67" t="s">
        <v>1233</v>
      </c>
      <c r="Z6" s="94">
        <v>45146</v>
      </c>
      <c r="AA6" s="52" t="s">
        <v>1299</v>
      </c>
      <c r="AB6" s="32"/>
      <c r="AC6" s="32"/>
      <c r="AD6" s="32"/>
      <c r="AE6" s="7"/>
    </row>
    <row r="7" spans="1:56" s="10" customFormat="1" ht="204">
      <c r="A7" s="47" t="s">
        <v>109</v>
      </c>
      <c r="B7" s="47" t="s">
        <v>1257</v>
      </c>
      <c r="C7" s="52" t="s">
        <v>1282</v>
      </c>
      <c r="D7" s="32" t="s">
        <v>1283</v>
      </c>
      <c r="E7" s="32" t="s">
        <v>43</v>
      </c>
      <c r="F7" s="32">
        <v>890935855</v>
      </c>
      <c r="G7" s="32" t="s">
        <v>801</v>
      </c>
      <c r="H7" s="47" t="s">
        <v>1284</v>
      </c>
      <c r="I7" s="32">
        <v>4488522</v>
      </c>
      <c r="J7" s="97">
        <v>45163</v>
      </c>
      <c r="K7" s="97">
        <v>45163</v>
      </c>
      <c r="L7" s="32" t="s">
        <v>1162</v>
      </c>
      <c r="M7" s="32" t="s">
        <v>1285</v>
      </c>
      <c r="N7" s="32">
        <v>125</v>
      </c>
      <c r="O7" s="47" t="s">
        <v>46</v>
      </c>
      <c r="P7" s="32" t="s">
        <v>46</v>
      </c>
      <c r="Q7" s="32" t="s">
        <v>47</v>
      </c>
      <c r="R7" s="99">
        <v>37000000</v>
      </c>
      <c r="S7" s="98">
        <f t="shared" si="0"/>
        <v>0</v>
      </c>
      <c r="T7" s="99"/>
      <c r="U7" s="99">
        <f t="shared" si="1"/>
        <v>37000000</v>
      </c>
      <c r="V7" s="47" t="s">
        <v>61</v>
      </c>
      <c r="W7" s="47" t="s">
        <v>347</v>
      </c>
      <c r="X7" s="97">
        <v>45163</v>
      </c>
      <c r="Y7" s="52" t="s">
        <v>1286</v>
      </c>
      <c r="Z7" s="51"/>
      <c r="AA7" s="52"/>
      <c r="AB7" s="51"/>
      <c r="AC7" s="51"/>
      <c r="AD7" s="51"/>
      <c r="AE7" s="7"/>
    </row>
  </sheetData>
  <hyperlinks>
    <hyperlink ref="H2" r:id="rId1" xr:uid="{C7E29471-B607-465F-930A-D3934AB75CC2}"/>
    <hyperlink ref="Y2" r:id="rId2" display="https://www.secop.gov.co/CO1ContractsManagement/Tendering/ProcurementContractEdit/View?docUniqueIdentifier=CO1.PCCNTR.4462664&amp;prevCtxUrl=https%3a%2f%2fwww.secop.gov.co%2fCO1ContractsManagement%2fTendering%2fProcurementContractManagement%2fIndex&amp;prevCtxLbl=Contratos+" xr:uid="{0D8AC378-3392-4AB3-97DA-42F64ED4A677}"/>
    <hyperlink ref="AA2" r:id="rId3" xr:uid="{8FF41161-6DD2-4A66-BD98-92745DFB5B00}"/>
    <hyperlink ref="H4" r:id="rId4" xr:uid="{4707DA33-F6FD-4191-B320-E490D81816A5}"/>
    <hyperlink ref="Y4" r:id="rId5" display="https://www.secop.gov.co/CO1ContractsManagement/Tendering/ProcurementContractEdit/View?docUniqueIdentifier=CO1.PCCNTR.4535963&amp;prevCtxUrl=https%3a%2f%2fwww.secop.gov.co%2fCO1ContractsManagement%2fTendering%2fProcurementContractManagement%2fIndex&amp;prevCtxLbl=Contratos+" xr:uid="{6D2B5F37-DA2A-440E-94EB-DC4873D4DE6F}"/>
    <hyperlink ref="AA4" r:id="rId6" xr:uid="{DD3C3703-4C93-4698-9351-812D6D2520E7}"/>
    <hyperlink ref="Y3" r:id="rId7" display="https://www.secop.gov.co/CO1ContractsManagement/Tendering/ProcurementContractEdit/View?docUniqueIdentifier=CO1.PCCNTR.5037814&amp;prevCtxUrl=https%3a%2f%2fwww.secop.gov.co%3a443%2fCO1ContractsManagement%2fTendering%2fProcurementContractManagement%2fIndex&amp;prevCtxLbl=Contratos+" xr:uid="{6201A4A9-3740-44C3-B90D-D0D541026636}"/>
    <hyperlink ref="Y6" r:id="rId8" display="https://www.secop.gov.co/CO1ContractsManagement/Tendering/ProcurementContractEdit/View?docUniqueIdentifier=CO1.PCCNTR.5209772&amp;prevCtxUrl=https%3a%2f%2fwww.secop.gov.co%3a443%2fCO1ContractsManagement%2fTendering%2fProcurementContractManagement%2fIndex&amp;prevCtxLbl=Contratos+" xr:uid="{DB533423-B0F7-40C6-BE98-7BA58B9F9A9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A3D64-25F9-47C0-A5BA-FC7ED52F8DCF}">
  <sheetPr filterMode="1"/>
  <dimension ref="A1:BB1048576"/>
  <sheetViews>
    <sheetView zoomScale="70" zoomScaleNormal="70" workbookViewId="0">
      <pane xSplit="2" ySplit="1" topLeftCell="C191" activePane="bottomRight" state="frozen"/>
      <selection pane="topRight" activeCell="C1" sqref="C1"/>
      <selection pane="bottomLeft" activeCell="A2" sqref="A2"/>
      <selection pane="bottomRight" sqref="A1:XFD226"/>
    </sheetView>
  </sheetViews>
  <sheetFormatPr baseColWidth="10" defaultColWidth="11.42578125" defaultRowHeight="12.75"/>
  <cols>
    <col min="1" max="1" width="15.7109375" style="10" customWidth="1"/>
    <col min="2" max="2" width="16.85546875" style="10" customWidth="1"/>
    <col min="3" max="3" width="30.42578125" style="10" customWidth="1"/>
    <col min="4" max="4" width="18" style="10" customWidth="1"/>
    <col min="5" max="5" width="14.7109375" style="10" customWidth="1"/>
    <col min="6" max="7" width="16.28515625" style="10" customWidth="1"/>
    <col min="8" max="8" width="27" style="10" customWidth="1"/>
    <col min="9" max="9" width="15.5703125" style="10" customWidth="1"/>
    <col min="10" max="10" width="16.85546875" style="10" customWidth="1"/>
    <col min="11" max="11" width="16.7109375" style="10" customWidth="1"/>
    <col min="12" max="12" width="17" style="10" customWidth="1"/>
    <col min="13" max="13" width="16.7109375" style="10" customWidth="1"/>
    <col min="14" max="14" width="11.5703125" style="10" bestFit="1" customWidth="1"/>
    <col min="15" max="15" width="11.5703125" style="10" customWidth="1"/>
    <col min="16" max="16" width="21.7109375" style="10" customWidth="1"/>
    <col min="17" max="18" width="18.7109375" style="10" customWidth="1"/>
    <col min="19" max="19" width="18.140625" style="10" customWidth="1"/>
    <col min="20" max="20" width="19.7109375" style="10" customWidth="1"/>
    <col min="21" max="21" width="15" style="10" customWidth="1"/>
    <col min="22" max="22" width="17" style="10" customWidth="1"/>
    <col min="23" max="23" width="18" style="10" customWidth="1"/>
    <col min="24" max="24" width="13.140625" style="10" customWidth="1"/>
    <col min="25" max="25" width="11.42578125" style="11"/>
    <col min="26" max="26" width="14.7109375" style="10" customWidth="1"/>
    <col min="27" max="27" width="14.140625" style="10" bestFit="1" customWidth="1"/>
    <col min="28" max="28" width="11.42578125" style="10"/>
    <col min="29" max="29" width="11.5703125" style="10" customWidth="1"/>
    <col min="30" max="16384" width="11.42578125" style="10"/>
  </cols>
  <sheetData>
    <row r="1" spans="1:54" s="1" customFormat="1" ht="72.75" customHeight="1">
      <c r="A1" s="2" t="s">
        <v>0</v>
      </c>
      <c r="B1" s="2" t="s">
        <v>1</v>
      </c>
      <c r="C1" s="2" t="s">
        <v>2</v>
      </c>
      <c r="D1" s="2" t="s">
        <v>3</v>
      </c>
      <c r="E1" s="2" t="s">
        <v>4</v>
      </c>
      <c r="F1" s="2" t="s">
        <v>5</v>
      </c>
      <c r="G1" s="2" t="s">
        <v>1048</v>
      </c>
      <c r="H1" s="2" t="s">
        <v>6</v>
      </c>
      <c r="I1" s="2" t="s">
        <v>7</v>
      </c>
      <c r="J1" s="2" t="s">
        <v>44</v>
      </c>
      <c r="K1" s="2" t="s">
        <v>8</v>
      </c>
      <c r="L1" s="2" t="s">
        <v>9</v>
      </c>
      <c r="M1" s="2" t="s">
        <v>10</v>
      </c>
      <c r="N1" s="46" t="s">
        <v>11</v>
      </c>
      <c r="O1" s="2"/>
      <c r="P1" s="2" t="s">
        <v>12</v>
      </c>
      <c r="Q1" s="2" t="s">
        <v>24</v>
      </c>
      <c r="R1" s="3" t="s">
        <v>13</v>
      </c>
      <c r="S1" s="4" t="s">
        <v>14</v>
      </c>
      <c r="T1" s="2" t="s">
        <v>15</v>
      </c>
      <c r="U1" s="2" t="s">
        <v>16</v>
      </c>
      <c r="V1" s="2" t="s">
        <v>23</v>
      </c>
      <c r="W1" s="2" t="s">
        <v>22</v>
      </c>
      <c r="X1" s="2" t="s">
        <v>20</v>
      </c>
      <c r="Y1" s="5" t="s">
        <v>21</v>
      </c>
      <c r="Z1" s="5" t="s">
        <v>17</v>
      </c>
      <c r="AA1" s="6" t="s">
        <v>18</v>
      </c>
      <c r="AB1" s="6" t="s">
        <v>19</v>
      </c>
      <c r="AC1" s="2"/>
      <c r="AD1" s="47"/>
      <c r="AE1" s="47"/>
    </row>
    <row r="2" spans="1:54" ht="105.75" hidden="1" customHeight="1">
      <c r="A2" s="7" t="s">
        <v>1185</v>
      </c>
      <c r="B2" s="7" t="s">
        <v>1186</v>
      </c>
      <c r="C2" s="11" t="s">
        <v>1226</v>
      </c>
      <c r="D2" s="1" t="s">
        <v>1227</v>
      </c>
      <c r="E2" s="7" t="s">
        <v>52</v>
      </c>
      <c r="F2" s="7">
        <v>1033649633</v>
      </c>
      <c r="G2" s="7" t="s">
        <v>802</v>
      </c>
      <c r="H2" s="7" t="s">
        <v>1228</v>
      </c>
      <c r="I2" s="7">
        <v>5575419</v>
      </c>
      <c r="J2" s="8">
        <v>45126</v>
      </c>
      <c r="K2" s="8">
        <v>45126</v>
      </c>
      <c r="L2" s="7" t="s">
        <v>1092</v>
      </c>
      <c r="M2" s="8">
        <v>45268</v>
      </c>
      <c r="N2" s="7">
        <v>142</v>
      </c>
      <c r="O2" s="44">
        <f ca="1">(TODAY()-K2)/(M2-K2)</f>
        <v>0.30281690140845069</v>
      </c>
      <c r="P2" s="1" t="s">
        <v>1036</v>
      </c>
      <c r="Q2" s="7" t="s">
        <v>1037</v>
      </c>
      <c r="R2" s="9" t="s">
        <v>47</v>
      </c>
      <c r="S2" s="9">
        <v>258208949</v>
      </c>
      <c r="T2" s="1" t="s">
        <v>82</v>
      </c>
      <c r="V2" s="8">
        <v>45126</v>
      </c>
      <c r="W2" s="15" t="s">
        <v>1229</v>
      </c>
      <c r="Y2" s="15" t="s">
        <v>1297</v>
      </c>
      <c r="Z2" s="7"/>
      <c r="AA2" s="7"/>
      <c r="AB2" s="7"/>
      <c r="AC2" s="7">
        <f>M2-K2</f>
        <v>142</v>
      </c>
      <c r="AD2" s="10" t="e">
        <f>#REF!-K2</f>
        <v>#REF!</v>
      </c>
      <c r="AE2" s="43" t="e">
        <f>AD2/AC2</f>
        <v>#REF!</v>
      </c>
    </row>
    <row r="3" spans="1:54" ht="105.75" hidden="1" customHeight="1">
      <c r="A3" s="1" t="s">
        <v>109</v>
      </c>
      <c r="B3" s="1" t="s">
        <v>124</v>
      </c>
      <c r="C3" s="11" t="s">
        <v>156</v>
      </c>
      <c r="D3" s="1" t="s">
        <v>157</v>
      </c>
      <c r="E3" s="7" t="s">
        <v>43</v>
      </c>
      <c r="F3" s="7" t="s">
        <v>159</v>
      </c>
      <c r="G3" s="7" t="s">
        <v>801</v>
      </c>
      <c r="H3" s="13" t="s">
        <v>158</v>
      </c>
      <c r="I3" s="7">
        <v>3147329637</v>
      </c>
      <c r="J3" s="21">
        <v>44949</v>
      </c>
      <c r="K3" s="21">
        <v>44950</v>
      </c>
      <c r="L3" s="22" t="s">
        <v>45</v>
      </c>
      <c r="M3" s="21">
        <v>45039</v>
      </c>
      <c r="N3" s="7">
        <v>60</v>
      </c>
      <c r="O3" s="44">
        <v>1</v>
      </c>
      <c r="P3" s="7" t="s">
        <v>46</v>
      </c>
      <c r="Q3" s="7" t="s">
        <v>47</v>
      </c>
      <c r="R3" s="9" t="s">
        <v>47</v>
      </c>
      <c r="S3" s="9">
        <v>24000000</v>
      </c>
      <c r="T3" s="1" t="s">
        <v>61</v>
      </c>
      <c r="U3" s="7" t="s">
        <v>49</v>
      </c>
      <c r="V3" s="8">
        <v>44949</v>
      </c>
      <c r="W3" s="30" t="s">
        <v>179</v>
      </c>
      <c r="X3" s="8">
        <v>44967</v>
      </c>
      <c r="Y3" s="30" t="s">
        <v>180</v>
      </c>
      <c r="Z3" s="7" t="s">
        <v>47</v>
      </c>
      <c r="AA3" s="7" t="s">
        <v>47</v>
      </c>
      <c r="AB3" s="7" t="s">
        <v>47</v>
      </c>
      <c r="AC3" s="7"/>
    </row>
    <row r="4" spans="1:54" ht="83.25" hidden="1" customHeight="1">
      <c r="A4" s="1" t="s">
        <v>109</v>
      </c>
      <c r="B4" s="1" t="s">
        <v>1066</v>
      </c>
      <c r="C4" s="11" t="s">
        <v>1139</v>
      </c>
      <c r="D4" s="1" t="s">
        <v>1140</v>
      </c>
      <c r="E4" s="7" t="s">
        <v>52</v>
      </c>
      <c r="F4" s="7">
        <v>901131211</v>
      </c>
      <c r="G4" s="7" t="s">
        <v>801</v>
      </c>
      <c r="H4" s="7" t="s">
        <v>158</v>
      </c>
      <c r="I4" s="7">
        <v>3147329637</v>
      </c>
      <c r="J4" s="8">
        <v>45079</v>
      </c>
      <c r="K4" s="38">
        <v>45082</v>
      </c>
      <c r="L4" s="7" t="s">
        <v>1000</v>
      </c>
      <c r="M4" s="8">
        <v>45275</v>
      </c>
      <c r="N4" s="7">
        <v>195</v>
      </c>
      <c r="O4" s="44">
        <f t="shared" ref="O4:O66" ca="1" si="0">(TODAY()-K4)/(M4-K4)</f>
        <v>0.45077720207253885</v>
      </c>
      <c r="P4" s="1" t="s">
        <v>1141</v>
      </c>
      <c r="Q4" s="7" t="s">
        <v>1142</v>
      </c>
      <c r="R4" s="9" t="s">
        <v>47</v>
      </c>
      <c r="S4" s="9">
        <v>231123200</v>
      </c>
      <c r="T4" s="1" t="s">
        <v>61</v>
      </c>
      <c r="U4" s="7"/>
      <c r="V4" s="8">
        <v>45082</v>
      </c>
      <c r="W4" s="15" t="s">
        <v>1143</v>
      </c>
      <c r="X4" s="8">
        <v>45111</v>
      </c>
      <c r="Y4" s="11" t="s">
        <v>1298</v>
      </c>
      <c r="Z4" s="7"/>
      <c r="AA4" s="7"/>
      <c r="AB4" s="7"/>
      <c r="AC4" s="7"/>
    </row>
    <row r="5" spans="1:54" s="14" customFormat="1" ht="99" hidden="1" customHeight="1">
      <c r="A5" s="1" t="s">
        <v>109</v>
      </c>
      <c r="B5" s="1" t="s">
        <v>251</v>
      </c>
      <c r="C5" s="26" t="s">
        <v>252</v>
      </c>
      <c r="D5" s="7" t="s">
        <v>157</v>
      </c>
      <c r="E5" s="7" t="s">
        <v>43</v>
      </c>
      <c r="F5" s="7">
        <v>901131211</v>
      </c>
      <c r="G5" s="7" t="s">
        <v>801</v>
      </c>
      <c r="H5" s="31" t="s">
        <v>158</v>
      </c>
      <c r="I5" s="7">
        <v>3147329637</v>
      </c>
      <c r="J5" s="8">
        <v>44958</v>
      </c>
      <c r="K5" s="8">
        <v>44958</v>
      </c>
      <c r="L5" s="7" t="s">
        <v>176</v>
      </c>
      <c r="M5" s="8">
        <v>44985</v>
      </c>
      <c r="N5" s="7">
        <v>30</v>
      </c>
      <c r="O5" s="44">
        <v>1</v>
      </c>
      <c r="P5" s="1" t="s">
        <v>200</v>
      </c>
      <c r="Q5" s="7" t="s">
        <v>201</v>
      </c>
      <c r="R5" s="9" t="s">
        <v>47</v>
      </c>
      <c r="S5" s="9">
        <v>44000000</v>
      </c>
      <c r="T5" s="1" t="s">
        <v>82</v>
      </c>
      <c r="U5" s="7" t="s">
        <v>49</v>
      </c>
      <c r="V5" s="8">
        <v>44958</v>
      </c>
      <c r="W5" s="30" t="s">
        <v>340</v>
      </c>
      <c r="X5" s="8">
        <v>44991</v>
      </c>
      <c r="Y5" s="30" t="s">
        <v>341</v>
      </c>
      <c r="Z5" s="7" t="s">
        <v>47</v>
      </c>
      <c r="AA5" s="9">
        <v>12000000</v>
      </c>
      <c r="AB5" s="1" t="s">
        <v>342</v>
      </c>
      <c r="AC5" s="7"/>
      <c r="AD5" s="24"/>
      <c r="AE5" s="24"/>
      <c r="AF5" s="24"/>
      <c r="AG5" s="24"/>
      <c r="AH5" s="24"/>
      <c r="AI5" s="24"/>
      <c r="AJ5" s="24"/>
      <c r="AK5" s="24"/>
      <c r="AL5" s="24"/>
      <c r="AM5" s="24"/>
      <c r="AN5" s="24"/>
      <c r="AO5" s="24"/>
      <c r="AP5" s="24"/>
      <c r="AQ5" s="24"/>
      <c r="AR5" s="24"/>
      <c r="AS5" s="24"/>
      <c r="AT5" s="24"/>
      <c r="AU5" s="24"/>
      <c r="AV5" s="24"/>
      <c r="AW5" s="24"/>
      <c r="AX5" s="24"/>
      <c r="AY5" s="24"/>
      <c r="AZ5" s="24"/>
      <c r="BA5" s="24"/>
      <c r="BB5" s="24"/>
    </row>
    <row r="6" spans="1:54" ht="71.25" hidden="1" customHeight="1">
      <c r="A6" s="1" t="s">
        <v>109</v>
      </c>
      <c r="B6" s="1" t="s">
        <v>668</v>
      </c>
      <c r="C6" s="26" t="s">
        <v>291</v>
      </c>
      <c r="D6" s="26" t="s">
        <v>291</v>
      </c>
      <c r="E6" s="26" t="s">
        <v>291</v>
      </c>
      <c r="F6" s="26" t="s">
        <v>291</v>
      </c>
      <c r="G6" s="26"/>
      <c r="H6" s="26" t="s">
        <v>291</v>
      </c>
      <c r="I6" s="26" t="s">
        <v>291</v>
      </c>
      <c r="J6" s="26" t="s">
        <v>291</v>
      </c>
      <c r="K6" s="26" t="s">
        <v>291</v>
      </c>
      <c r="L6" s="26" t="s">
        <v>291</v>
      </c>
      <c r="M6" s="26" t="s">
        <v>291</v>
      </c>
      <c r="N6" s="26" t="s">
        <v>291</v>
      </c>
      <c r="O6" s="26" t="s">
        <v>291</v>
      </c>
      <c r="P6" s="26" t="s">
        <v>291</v>
      </c>
      <c r="Q6" s="26" t="s">
        <v>291</v>
      </c>
      <c r="R6" s="26" t="s">
        <v>291</v>
      </c>
      <c r="S6" s="26" t="s">
        <v>291</v>
      </c>
      <c r="T6" s="26" t="s">
        <v>291</v>
      </c>
      <c r="U6" s="26" t="s">
        <v>291</v>
      </c>
      <c r="V6" s="26" t="s">
        <v>291</v>
      </c>
      <c r="W6" s="26" t="s">
        <v>291</v>
      </c>
      <c r="X6" s="26" t="s">
        <v>291</v>
      </c>
      <c r="Y6" s="26" t="s">
        <v>291</v>
      </c>
      <c r="Z6" s="26" t="s">
        <v>291</v>
      </c>
      <c r="AA6" s="26" t="s">
        <v>291</v>
      </c>
      <c r="AB6" s="26" t="s">
        <v>291</v>
      </c>
      <c r="AC6" s="26"/>
    </row>
    <row r="7" spans="1:54" ht="101.25" hidden="1" customHeight="1">
      <c r="A7" s="1" t="s">
        <v>109</v>
      </c>
      <c r="B7" s="1" t="s">
        <v>1190</v>
      </c>
      <c r="C7" s="11" t="s">
        <v>1230</v>
      </c>
      <c r="D7" s="1" t="s">
        <v>1231</v>
      </c>
      <c r="E7" s="7" t="s">
        <v>43</v>
      </c>
      <c r="F7" s="7">
        <v>901448481</v>
      </c>
      <c r="G7" s="7" t="s">
        <v>801</v>
      </c>
      <c r="H7" s="7" t="s">
        <v>1232</v>
      </c>
      <c r="I7" s="7">
        <v>3128474113</v>
      </c>
      <c r="J7" s="8">
        <v>45118</v>
      </c>
      <c r="K7" s="8">
        <v>45118</v>
      </c>
      <c r="L7" s="7" t="s">
        <v>1092</v>
      </c>
      <c r="M7" s="8">
        <v>45255</v>
      </c>
      <c r="N7" s="7">
        <v>135</v>
      </c>
      <c r="O7" s="44">
        <f t="shared" ca="1" si="0"/>
        <v>0.37226277372262773</v>
      </c>
      <c r="P7" s="1" t="s">
        <v>1036</v>
      </c>
      <c r="Q7" s="7" t="s">
        <v>1037</v>
      </c>
      <c r="R7" s="9" t="s">
        <v>47</v>
      </c>
      <c r="S7" s="9">
        <v>39600000</v>
      </c>
      <c r="T7" s="1" t="s">
        <v>61</v>
      </c>
      <c r="V7" s="8">
        <v>45118</v>
      </c>
      <c r="W7" s="15" t="s">
        <v>1233</v>
      </c>
      <c r="X7" s="42">
        <v>45146</v>
      </c>
      <c r="Y7" s="11" t="s">
        <v>1299</v>
      </c>
      <c r="Z7" s="7"/>
      <c r="AA7" s="7"/>
      <c r="AB7" s="7"/>
      <c r="AC7" s="7"/>
    </row>
    <row r="8" spans="1:54" ht="111.75" hidden="1" customHeight="1">
      <c r="A8" s="32" t="s">
        <v>25</v>
      </c>
      <c r="B8" s="32" t="s">
        <v>26</v>
      </c>
      <c r="C8" s="48" t="s">
        <v>41</v>
      </c>
      <c r="D8" s="47" t="s">
        <v>42</v>
      </c>
      <c r="E8" s="32" t="s">
        <v>43</v>
      </c>
      <c r="F8" s="32">
        <v>900680766</v>
      </c>
      <c r="G8" s="32" t="s">
        <v>801</v>
      </c>
      <c r="H8" s="49" t="s">
        <v>58</v>
      </c>
      <c r="I8" s="32">
        <v>3214686272</v>
      </c>
      <c r="J8" s="97">
        <v>44943</v>
      </c>
      <c r="K8" s="97">
        <v>44943</v>
      </c>
      <c r="L8" s="32" t="s">
        <v>45</v>
      </c>
      <c r="M8" s="97">
        <v>45290</v>
      </c>
      <c r="N8" s="32">
        <v>344</v>
      </c>
      <c r="O8" s="98">
        <f t="shared" ca="1" si="0"/>
        <v>0.65129682997118155</v>
      </c>
      <c r="P8" s="32" t="s">
        <v>46</v>
      </c>
      <c r="Q8" s="32" t="s">
        <v>47</v>
      </c>
      <c r="R8" s="99">
        <v>6500000</v>
      </c>
      <c r="S8" s="100">
        <v>74533333</v>
      </c>
      <c r="T8" s="47" t="s">
        <v>48</v>
      </c>
      <c r="U8" s="32" t="s">
        <v>49</v>
      </c>
      <c r="V8" s="97">
        <v>44943</v>
      </c>
      <c r="W8" s="47" t="s">
        <v>70</v>
      </c>
      <c r="X8" s="97">
        <v>44959</v>
      </c>
      <c r="Y8" s="50" t="s">
        <v>253</v>
      </c>
      <c r="Z8" s="32" t="s">
        <v>47</v>
      </c>
      <c r="AA8" s="32" t="s">
        <v>47</v>
      </c>
      <c r="AB8" s="32" t="s">
        <v>47</v>
      </c>
      <c r="AC8" s="32"/>
      <c r="AD8" s="51"/>
      <c r="AE8" s="51"/>
    </row>
    <row r="9" spans="1:54" ht="175.5" hidden="1" customHeight="1">
      <c r="A9" s="32" t="s">
        <v>25</v>
      </c>
      <c r="B9" s="32" t="s">
        <v>27</v>
      </c>
      <c r="C9" s="52" t="s">
        <v>50</v>
      </c>
      <c r="D9" s="47" t="s">
        <v>51</v>
      </c>
      <c r="E9" s="32" t="s">
        <v>52</v>
      </c>
      <c r="F9" s="101">
        <v>1128391508</v>
      </c>
      <c r="G9" s="101" t="s">
        <v>802</v>
      </c>
      <c r="H9" s="49" t="s">
        <v>59</v>
      </c>
      <c r="I9" s="32">
        <v>3108451537</v>
      </c>
      <c r="J9" s="97">
        <v>44943</v>
      </c>
      <c r="K9" s="97">
        <v>44943</v>
      </c>
      <c r="L9" s="32" t="s">
        <v>45</v>
      </c>
      <c r="M9" s="97">
        <v>45276</v>
      </c>
      <c r="N9" s="32">
        <v>330</v>
      </c>
      <c r="O9" s="98">
        <f t="shared" ca="1" si="0"/>
        <v>0.6786786786786787</v>
      </c>
      <c r="P9" s="32" t="s">
        <v>46</v>
      </c>
      <c r="Q9" s="32" t="s">
        <v>47</v>
      </c>
      <c r="R9" s="99">
        <v>6000000</v>
      </c>
      <c r="S9" s="99">
        <v>66000000</v>
      </c>
      <c r="T9" s="47" t="s">
        <v>48</v>
      </c>
      <c r="U9" s="32" t="s">
        <v>49</v>
      </c>
      <c r="V9" s="97">
        <v>44943</v>
      </c>
      <c r="W9" s="47" t="s">
        <v>71</v>
      </c>
      <c r="X9" s="97">
        <v>44959</v>
      </c>
      <c r="Y9" s="50" t="s">
        <v>254</v>
      </c>
      <c r="Z9" s="47" t="s">
        <v>260</v>
      </c>
      <c r="AA9" s="32" t="s">
        <v>47</v>
      </c>
      <c r="AB9" s="32" t="s">
        <v>47</v>
      </c>
      <c r="AC9" s="32"/>
      <c r="AD9" s="51"/>
      <c r="AE9" s="51"/>
    </row>
    <row r="10" spans="1:54" ht="193.5" hidden="1" customHeight="1">
      <c r="A10" s="32" t="s">
        <v>25</v>
      </c>
      <c r="B10" s="32" t="s">
        <v>28</v>
      </c>
      <c r="C10" s="52" t="s">
        <v>53</v>
      </c>
      <c r="D10" s="47" t="s">
        <v>54</v>
      </c>
      <c r="E10" s="32" t="s">
        <v>52</v>
      </c>
      <c r="F10" s="101">
        <v>1037633032</v>
      </c>
      <c r="G10" s="101" t="s">
        <v>802</v>
      </c>
      <c r="H10" s="49" t="s">
        <v>60</v>
      </c>
      <c r="I10" s="32">
        <v>3003430335</v>
      </c>
      <c r="J10" s="97">
        <v>44943</v>
      </c>
      <c r="K10" s="97">
        <v>44943</v>
      </c>
      <c r="L10" s="32" t="s">
        <v>45</v>
      </c>
      <c r="M10" s="97">
        <v>45276</v>
      </c>
      <c r="N10" s="32">
        <v>330</v>
      </c>
      <c r="O10" s="98">
        <f t="shared" ca="1" si="0"/>
        <v>0.6786786786786787</v>
      </c>
      <c r="P10" s="32" t="s">
        <v>46</v>
      </c>
      <c r="Q10" s="32" t="s">
        <v>47</v>
      </c>
      <c r="R10" s="99">
        <v>3900000</v>
      </c>
      <c r="S10" s="102">
        <v>42900000</v>
      </c>
      <c r="T10" s="47" t="s">
        <v>48</v>
      </c>
      <c r="U10" s="32" t="s">
        <v>49</v>
      </c>
      <c r="V10" s="97">
        <v>44943</v>
      </c>
      <c r="W10" s="47" t="s">
        <v>72</v>
      </c>
      <c r="X10" s="97">
        <v>44957</v>
      </c>
      <c r="Y10" s="49" t="s">
        <v>255</v>
      </c>
      <c r="Z10" s="32" t="s">
        <v>47</v>
      </c>
      <c r="AA10" s="32" t="s">
        <v>47</v>
      </c>
      <c r="AB10" s="32" t="s">
        <v>47</v>
      </c>
      <c r="AC10" s="32"/>
      <c r="AD10" s="51"/>
      <c r="AE10" s="51"/>
    </row>
    <row r="11" spans="1:54" ht="191.25" hidden="1">
      <c r="A11" s="103" t="s">
        <v>25</v>
      </c>
      <c r="B11" s="103" t="s">
        <v>29</v>
      </c>
      <c r="C11" s="104" t="s">
        <v>55</v>
      </c>
      <c r="D11" s="53" t="s">
        <v>56</v>
      </c>
      <c r="E11" s="103" t="s">
        <v>43</v>
      </c>
      <c r="F11" s="103">
        <v>9003112360</v>
      </c>
      <c r="G11" s="103" t="s">
        <v>801</v>
      </c>
      <c r="H11" s="53" t="s">
        <v>57</v>
      </c>
      <c r="I11" s="103">
        <v>3105934260</v>
      </c>
      <c r="J11" s="105">
        <v>44966</v>
      </c>
      <c r="K11" s="105">
        <v>44973</v>
      </c>
      <c r="L11" s="103" t="s">
        <v>176</v>
      </c>
      <c r="M11" s="105">
        <v>45012</v>
      </c>
      <c r="N11" s="32">
        <v>90</v>
      </c>
      <c r="O11" s="98">
        <f t="shared" ca="1" si="0"/>
        <v>5.0256410256410255</v>
      </c>
      <c r="P11" s="103" t="s">
        <v>46</v>
      </c>
      <c r="Q11" s="103" t="s">
        <v>47</v>
      </c>
      <c r="R11" s="106" t="s">
        <v>47</v>
      </c>
      <c r="S11" s="107">
        <v>107628632</v>
      </c>
      <c r="T11" s="53" t="s">
        <v>61</v>
      </c>
      <c r="U11" s="103" t="s">
        <v>49</v>
      </c>
      <c r="V11" s="105">
        <v>44966</v>
      </c>
      <c r="W11" s="50" t="s">
        <v>256</v>
      </c>
      <c r="X11" s="105">
        <v>44992</v>
      </c>
      <c r="Y11" s="50" t="s">
        <v>339</v>
      </c>
      <c r="Z11" s="103" t="s">
        <v>47</v>
      </c>
      <c r="AA11" s="103" t="s">
        <v>47</v>
      </c>
      <c r="AB11" s="103" t="s">
        <v>47</v>
      </c>
      <c r="AC11" s="103"/>
      <c r="AD11" s="51"/>
      <c r="AE11" s="51"/>
    </row>
    <row r="12" spans="1:54" ht="100.5" hidden="1" customHeight="1">
      <c r="A12" s="32" t="s">
        <v>25</v>
      </c>
      <c r="B12" s="32" t="s">
        <v>30</v>
      </c>
      <c r="C12" s="52" t="s">
        <v>62</v>
      </c>
      <c r="D12" s="47" t="s">
        <v>63</v>
      </c>
      <c r="E12" s="32" t="s">
        <v>52</v>
      </c>
      <c r="F12" s="101">
        <v>8356936</v>
      </c>
      <c r="G12" s="101" t="s">
        <v>802</v>
      </c>
      <c r="H12" s="49" t="s">
        <v>64</v>
      </c>
      <c r="I12" s="32">
        <v>3108386012</v>
      </c>
      <c r="J12" s="97">
        <v>44943</v>
      </c>
      <c r="K12" s="97">
        <v>44943</v>
      </c>
      <c r="L12" s="32" t="s">
        <v>45</v>
      </c>
      <c r="M12" s="97">
        <v>45290</v>
      </c>
      <c r="N12" s="32">
        <v>344</v>
      </c>
      <c r="O12" s="98">
        <f t="shared" ca="1" si="0"/>
        <v>0.65129682997118155</v>
      </c>
      <c r="P12" s="32" t="s">
        <v>46</v>
      </c>
      <c r="Q12" s="32" t="s">
        <v>47</v>
      </c>
      <c r="R12" s="99">
        <v>5500000</v>
      </c>
      <c r="S12" s="102">
        <v>63250000</v>
      </c>
      <c r="T12" s="47" t="s">
        <v>65</v>
      </c>
      <c r="U12" s="32" t="s">
        <v>49</v>
      </c>
      <c r="V12" s="97">
        <v>44943</v>
      </c>
      <c r="W12" s="47" t="s">
        <v>73</v>
      </c>
      <c r="X12" s="97">
        <v>44959</v>
      </c>
      <c r="Y12" s="50" t="s">
        <v>257</v>
      </c>
      <c r="Z12" s="32" t="s">
        <v>47</v>
      </c>
      <c r="AA12" s="32" t="s">
        <v>47</v>
      </c>
      <c r="AB12" s="32" t="s">
        <v>47</v>
      </c>
      <c r="AC12" s="32"/>
      <c r="AD12" s="51"/>
      <c r="AE12" s="51"/>
    </row>
    <row r="13" spans="1:54" ht="191.25" hidden="1">
      <c r="A13" s="32" t="s">
        <v>25</v>
      </c>
      <c r="B13" s="32" t="s">
        <v>31</v>
      </c>
      <c r="C13" s="52" t="s">
        <v>66</v>
      </c>
      <c r="D13" s="47" t="s">
        <v>67</v>
      </c>
      <c r="E13" s="32" t="s">
        <v>52</v>
      </c>
      <c r="F13" s="101">
        <v>1152445605</v>
      </c>
      <c r="G13" s="101" t="s">
        <v>802</v>
      </c>
      <c r="H13" s="49" t="s">
        <v>68</v>
      </c>
      <c r="I13" s="32">
        <v>3046121311</v>
      </c>
      <c r="J13" s="97">
        <v>44943</v>
      </c>
      <c r="K13" s="97">
        <v>44943</v>
      </c>
      <c r="L13" s="32" t="s">
        <v>45</v>
      </c>
      <c r="M13" s="97">
        <v>45290</v>
      </c>
      <c r="N13" s="32">
        <v>330</v>
      </c>
      <c r="O13" s="98">
        <f t="shared" ca="1" si="0"/>
        <v>0.65129682997118155</v>
      </c>
      <c r="P13" s="32" t="s">
        <v>46</v>
      </c>
      <c r="Q13" s="32" t="s">
        <v>47</v>
      </c>
      <c r="R13" s="99">
        <v>3900000</v>
      </c>
      <c r="S13" s="99">
        <v>42900000</v>
      </c>
      <c r="T13" s="47" t="s">
        <v>69</v>
      </c>
      <c r="U13" s="32" t="s">
        <v>49</v>
      </c>
      <c r="V13" s="97">
        <v>44943</v>
      </c>
      <c r="W13" s="47" t="s">
        <v>74</v>
      </c>
      <c r="X13" s="97">
        <v>44962</v>
      </c>
      <c r="Y13" s="50" t="s">
        <v>258</v>
      </c>
      <c r="Z13" s="32" t="s">
        <v>47</v>
      </c>
      <c r="AA13" s="32" t="s">
        <v>47</v>
      </c>
      <c r="AB13" s="32" t="s">
        <v>47</v>
      </c>
      <c r="AC13" s="32"/>
      <c r="AD13" s="51"/>
      <c r="AE13" s="51"/>
    </row>
    <row r="14" spans="1:54" ht="225" hidden="1" customHeight="1">
      <c r="A14" s="32" t="s">
        <v>25</v>
      </c>
      <c r="B14" s="32" t="s">
        <v>32</v>
      </c>
      <c r="C14" s="52" t="s">
        <v>75</v>
      </c>
      <c r="D14" s="47" t="s">
        <v>76</v>
      </c>
      <c r="E14" s="32" t="s">
        <v>52</v>
      </c>
      <c r="F14" s="32">
        <v>21426370</v>
      </c>
      <c r="G14" s="101" t="s">
        <v>802</v>
      </c>
      <c r="H14" s="49" t="s">
        <v>125</v>
      </c>
      <c r="I14" s="32">
        <v>3127983386</v>
      </c>
      <c r="J14" s="97">
        <v>44949</v>
      </c>
      <c r="K14" s="97">
        <v>44949</v>
      </c>
      <c r="L14" s="32" t="s">
        <v>45</v>
      </c>
      <c r="M14" s="97">
        <v>45313</v>
      </c>
      <c r="N14" s="32">
        <v>365</v>
      </c>
      <c r="O14" s="98">
        <f t="shared" ca="1" si="0"/>
        <v>0.60439560439560436</v>
      </c>
      <c r="P14" s="32" t="s">
        <v>46</v>
      </c>
      <c r="Q14" s="32" t="s">
        <v>47</v>
      </c>
      <c r="R14" s="99">
        <v>2700000</v>
      </c>
      <c r="S14" s="99">
        <v>32400000</v>
      </c>
      <c r="T14" s="47" t="s">
        <v>79</v>
      </c>
      <c r="U14" s="32" t="s">
        <v>49</v>
      </c>
      <c r="V14" s="97">
        <v>44949</v>
      </c>
      <c r="W14" s="50" t="s">
        <v>126</v>
      </c>
      <c r="X14" s="97">
        <v>44962</v>
      </c>
      <c r="Y14" s="50" t="s">
        <v>259</v>
      </c>
      <c r="Z14" s="32" t="s">
        <v>47</v>
      </c>
      <c r="AA14" s="32" t="s">
        <v>47</v>
      </c>
      <c r="AB14" s="32" t="s">
        <v>47</v>
      </c>
      <c r="AC14" s="32"/>
      <c r="AD14" s="51"/>
      <c r="AE14" s="51"/>
    </row>
    <row r="15" spans="1:54" ht="98.25" hidden="1" customHeight="1">
      <c r="A15" s="32" t="s">
        <v>25</v>
      </c>
      <c r="B15" s="32" t="s">
        <v>33</v>
      </c>
      <c r="C15" s="52" t="s">
        <v>80</v>
      </c>
      <c r="D15" s="47" t="s">
        <v>81</v>
      </c>
      <c r="E15" s="32" t="s">
        <v>52</v>
      </c>
      <c r="F15" s="32">
        <v>70221376</v>
      </c>
      <c r="G15" s="101" t="s">
        <v>802</v>
      </c>
      <c r="H15" s="49" t="s">
        <v>127</v>
      </c>
      <c r="I15" s="32">
        <v>3117964571</v>
      </c>
      <c r="J15" s="97">
        <v>44949</v>
      </c>
      <c r="K15" s="97">
        <v>44949</v>
      </c>
      <c r="L15" s="32" t="s">
        <v>45</v>
      </c>
      <c r="M15" s="97">
        <v>45313</v>
      </c>
      <c r="N15" s="32">
        <v>365</v>
      </c>
      <c r="O15" s="98">
        <f t="shared" ca="1" si="0"/>
        <v>0.60439560439560436</v>
      </c>
      <c r="P15" s="32" t="s">
        <v>46</v>
      </c>
      <c r="Q15" s="32" t="s">
        <v>47</v>
      </c>
      <c r="R15" s="99">
        <v>2700000</v>
      </c>
      <c r="S15" s="99">
        <v>32400000</v>
      </c>
      <c r="T15" s="47" t="s">
        <v>82</v>
      </c>
      <c r="U15" s="32" t="s">
        <v>49</v>
      </c>
      <c r="V15" s="97">
        <v>44949</v>
      </c>
      <c r="W15" s="50" t="s">
        <v>128</v>
      </c>
      <c r="X15" s="97">
        <v>44962</v>
      </c>
      <c r="Y15" s="50" t="s">
        <v>261</v>
      </c>
      <c r="Z15" s="32" t="s">
        <v>47</v>
      </c>
      <c r="AA15" s="32" t="s">
        <v>47</v>
      </c>
      <c r="AB15" s="32" t="s">
        <v>47</v>
      </c>
      <c r="AC15" s="32"/>
      <c r="AD15" s="51"/>
      <c r="AE15" s="51"/>
    </row>
    <row r="16" spans="1:54" ht="148.5" hidden="1" customHeight="1">
      <c r="A16" s="32" t="s">
        <v>25</v>
      </c>
      <c r="B16" s="32" t="s">
        <v>34</v>
      </c>
      <c r="C16" s="54" t="s">
        <v>83</v>
      </c>
      <c r="D16" s="47" t="s">
        <v>84</v>
      </c>
      <c r="E16" s="32" t="s">
        <v>52</v>
      </c>
      <c r="F16" s="32">
        <v>6802162</v>
      </c>
      <c r="G16" s="101" t="s">
        <v>802</v>
      </c>
      <c r="H16" s="49" t="s">
        <v>129</v>
      </c>
      <c r="I16" s="32">
        <v>3137441349</v>
      </c>
      <c r="J16" s="97">
        <v>44949</v>
      </c>
      <c r="K16" s="97">
        <v>44949</v>
      </c>
      <c r="L16" s="32" t="s">
        <v>45</v>
      </c>
      <c r="M16" s="97">
        <v>45313</v>
      </c>
      <c r="N16" s="32">
        <v>365</v>
      </c>
      <c r="O16" s="98">
        <f t="shared" ca="1" si="0"/>
        <v>0.60439560439560436</v>
      </c>
      <c r="P16" s="32" t="s">
        <v>46</v>
      </c>
      <c r="Q16" s="32" t="s">
        <v>47</v>
      </c>
      <c r="R16" s="99">
        <v>2700000</v>
      </c>
      <c r="S16" s="99">
        <v>32400000</v>
      </c>
      <c r="T16" s="47" t="s">
        <v>82</v>
      </c>
      <c r="U16" s="32" t="s">
        <v>49</v>
      </c>
      <c r="V16" s="97">
        <v>44949</v>
      </c>
      <c r="W16" s="50" t="s">
        <v>130</v>
      </c>
      <c r="X16" s="97">
        <v>44962</v>
      </c>
      <c r="Y16" s="49" t="s">
        <v>262</v>
      </c>
      <c r="Z16" s="32" t="s">
        <v>47</v>
      </c>
      <c r="AA16" s="32" t="s">
        <v>47</v>
      </c>
      <c r="AB16" s="32" t="s">
        <v>47</v>
      </c>
      <c r="AC16" s="32"/>
      <c r="AD16" s="51"/>
      <c r="AE16" s="51"/>
    </row>
    <row r="17" spans="1:31" ht="205.5" hidden="1" customHeight="1">
      <c r="A17" s="32" t="s">
        <v>25</v>
      </c>
      <c r="B17" s="32" t="s">
        <v>35</v>
      </c>
      <c r="C17" s="52" t="s">
        <v>85</v>
      </c>
      <c r="D17" s="47" t="s">
        <v>86</v>
      </c>
      <c r="E17" s="32" t="s">
        <v>52</v>
      </c>
      <c r="F17" s="32">
        <v>98606086</v>
      </c>
      <c r="G17" s="101" t="s">
        <v>802</v>
      </c>
      <c r="H17" s="49" t="s">
        <v>141</v>
      </c>
      <c r="I17" s="32">
        <v>3226772897</v>
      </c>
      <c r="J17" s="97">
        <v>44949</v>
      </c>
      <c r="K17" s="97">
        <v>44949</v>
      </c>
      <c r="L17" s="32" t="s">
        <v>45</v>
      </c>
      <c r="M17" s="97">
        <v>45313</v>
      </c>
      <c r="N17" s="32">
        <v>365</v>
      </c>
      <c r="O17" s="98">
        <f t="shared" ca="1" si="0"/>
        <v>0.60439560439560436</v>
      </c>
      <c r="P17" s="32" t="s">
        <v>46</v>
      </c>
      <c r="Q17" s="32" t="s">
        <v>47</v>
      </c>
      <c r="R17" s="99">
        <v>2700000</v>
      </c>
      <c r="S17" s="99">
        <v>32400000</v>
      </c>
      <c r="T17" s="47" t="s">
        <v>61</v>
      </c>
      <c r="U17" s="32" t="s">
        <v>49</v>
      </c>
      <c r="V17" s="32" t="s">
        <v>131</v>
      </c>
      <c r="W17" s="50" t="s">
        <v>132</v>
      </c>
      <c r="X17" s="97">
        <v>44962</v>
      </c>
      <c r="Y17" s="50" t="s">
        <v>263</v>
      </c>
      <c r="Z17" s="32" t="s">
        <v>47</v>
      </c>
      <c r="AA17" s="32" t="s">
        <v>47</v>
      </c>
      <c r="AB17" s="32" t="s">
        <v>47</v>
      </c>
      <c r="AC17" s="32"/>
      <c r="AD17" s="51"/>
      <c r="AE17" s="51"/>
    </row>
    <row r="18" spans="1:31" ht="150" hidden="1" customHeight="1">
      <c r="A18" s="32" t="s">
        <v>25</v>
      </c>
      <c r="B18" s="32" t="s">
        <v>36</v>
      </c>
      <c r="C18" s="52" t="s">
        <v>87</v>
      </c>
      <c r="D18" s="47" t="s">
        <v>88</v>
      </c>
      <c r="E18" s="32" t="s">
        <v>52</v>
      </c>
      <c r="F18" s="101">
        <v>70049382</v>
      </c>
      <c r="G18" s="101" t="s">
        <v>802</v>
      </c>
      <c r="H18" s="49" t="s">
        <v>133</v>
      </c>
      <c r="I18" s="32">
        <v>3014304343</v>
      </c>
      <c r="J18" s="97">
        <v>44943</v>
      </c>
      <c r="K18" s="97">
        <v>44943</v>
      </c>
      <c r="L18" s="32" t="s">
        <v>45</v>
      </c>
      <c r="M18" s="97">
        <v>45290</v>
      </c>
      <c r="N18" s="32">
        <v>344</v>
      </c>
      <c r="O18" s="98">
        <f t="shared" ca="1" si="0"/>
        <v>0.65129682997118155</v>
      </c>
      <c r="P18" s="32" t="s">
        <v>46</v>
      </c>
      <c r="Q18" s="32" t="s">
        <v>47</v>
      </c>
      <c r="R18" s="99">
        <v>3741279</v>
      </c>
      <c r="S18" s="99">
        <v>42900000</v>
      </c>
      <c r="T18" s="47" t="s">
        <v>61</v>
      </c>
      <c r="U18" s="32" t="s">
        <v>49</v>
      </c>
      <c r="V18" s="97">
        <v>44949</v>
      </c>
      <c r="W18" s="50" t="s">
        <v>135</v>
      </c>
      <c r="X18" s="97">
        <v>44962</v>
      </c>
      <c r="Y18" s="50" t="s">
        <v>264</v>
      </c>
      <c r="Z18" s="32" t="s">
        <v>47</v>
      </c>
      <c r="AA18" s="32" t="s">
        <v>47</v>
      </c>
      <c r="AB18" s="32" t="s">
        <v>47</v>
      </c>
      <c r="AC18" s="32"/>
      <c r="AD18" s="51"/>
      <c r="AE18" s="51"/>
    </row>
    <row r="19" spans="1:31" ht="168.75" hidden="1" customHeight="1">
      <c r="A19" s="32" t="s">
        <v>25</v>
      </c>
      <c r="B19" s="32" t="s">
        <v>37</v>
      </c>
      <c r="C19" s="52" t="s">
        <v>89</v>
      </c>
      <c r="D19" s="47" t="s">
        <v>90</v>
      </c>
      <c r="E19" s="32" t="s">
        <v>52</v>
      </c>
      <c r="F19" s="32">
        <v>70221376</v>
      </c>
      <c r="G19" s="101" t="s">
        <v>802</v>
      </c>
      <c r="H19" s="49" t="s">
        <v>142</v>
      </c>
      <c r="I19" s="32">
        <v>3218810320</v>
      </c>
      <c r="J19" s="97">
        <v>44949</v>
      </c>
      <c r="K19" s="97">
        <v>44949</v>
      </c>
      <c r="L19" s="32" t="s">
        <v>45</v>
      </c>
      <c r="M19" s="97">
        <v>45313</v>
      </c>
      <c r="N19" s="32">
        <v>365</v>
      </c>
      <c r="O19" s="98">
        <f t="shared" ca="1" si="0"/>
        <v>0.60439560439560436</v>
      </c>
      <c r="P19" s="32" t="s">
        <v>46</v>
      </c>
      <c r="Q19" s="32" t="s">
        <v>47</v>
      </c>
      <c r="R19" s="99">
        <v>2700000</v>
      </c>
      <c r="S19" s="99">
        <v>32400000</v>
      </c>
      <c r="T19" s="47" t="s">
        <v>134</v>
      </c>
      <c r="U19" s="32" t="s">
        <v>49</v>
      </c>
      <c r="V19" s="97">
        <v>44949</v>
      </c>
      <c r="W19" s="47" t="s">
        <v>135</v>
      </c>
      <c r="X19" s="97">
        <v>44962</v>
      </c>
      <c r="Y19" s="50" t="s">
        <v>265</v>
      </c>
      <c r="Z19" s="32" t="s">
        <v>47</v>
      </c>
      <c r="AA19" s="32" t="s">
        <v>47</v>
      </c>
      <c r="AB19" s="32" t="s">
        <v>47</v>
      </c>
      <c r="AC19" s="32"/>
      <c r="AD19" s="51"/>
      <c r="AE19" s="51"/>
    </row>
    <row r="20" spans="1:31" ht="315" hidden="1" customHeight="1">
      <c r="A20" s="32" t="s">
        <v>25</v>
      </c>
      <c r="B20" s="32" t="s">
        <v>38</v>
      </c>
      <c r="C20" s="52" t="s">
        <v>91</v>
      </c>
      <c r="D20" s="47" t="s">
        <v>92</v>
      </c>
      <c r="E20" s="32" t="s">
        <v>52</v>
      </c>
      <c r="F20" s="32">
        <v>70522198</v>
      </c>
      <c r="G20" s="101" t="s">
        <v>802</v>
      </c>
      <c r="H20" s="49" t="s">
        <v>136</v>
      </c>
      <c r="I20" s="32">
        <v>3114259754</v>
      </c>
      <c r="J20" s="97">
        <v>44949</v>
      </c>
      <c r="K20" s="97">
        <v>44949</v>
      </c>
      <c r="L20" s="32" t="s">
        <v>45</v>
      </c>
      <c r="M20" s="97">
        <v>45313</v>
      </c>
      <c r="N20" s="32">
        <v>365</v>
      </c>
      <c r="O20" s="98">
        <f t="shared" ca="1" si="0"/>
        <v>0.60439560439560436</v>
      </c>
      <c r="P20" s="32" t="s">
        <v>46</v>
      </c>
      <c r="Q20" s="32" t="s">
        <v>47</v>
      </c>
      <c r="R20" s="99">
        <v>2700000</v>
      </c>
      <c r="S20" s="99">
        <v>32400000</v>
      </c>
      <c r="T20" s="47" t="s">
        <v>137</v>
      </c>
      <c r="U20" s="32" t="s">
        <v>49</v>
      </c>
      <c r="V20" s="97">
        <v>44949</v>
      </c>
      <c r="W20" s="50" t="s">
        <v>138</v>
      </c>
      <c r="X20" s="97">
        <v>44962</v>
      </c>
      <c r="Y20" s="50" t="s">
        <v>266</v>
      </c>
      <c r="Z20" s="32" t="s">
        <v>47</v>
      </c>
      <c r="AA20" s="32" t="s">
        <v>47</v>
      </c>
      <c r="AB20" s="32" t="s">
        <v>47</v>
      </c>
      <c r="AC20" s="32"/>
      <c r="AD20" s="51"/>
      <c r="AE20" s="51"/>
    </row>
    <row r="21" spans="1:31" ht="140.25" hidden="1" customHeight="1">
      <c r="A21" s="32" t="s">
        <v>25</v>
      </c>
      <c r="B21" s="32" t="s">
        <v>39</v>
      </c>
      <c r="C21" s="52" t="s">
        <v>93</v>
      </c>
      <c r="D21" s="47" t="s">
        <v>94</v>
      </c>
      <c r="E21" s="32" t="s">
        <v>52</v>
      </c>
      <c r="F21" s="101">
        <v>1037325280</v>
      </c>
      <c r="G21" s="101" t="s">
        <v>802</v>
      </c>
      <c r="H21" s="49" t="s">
        <v>139</v>
      </c>
      <c r="I21" s="32">
        <v>3122270230</v>
      </c>
      <c r="J21" s="97">
        <v>44943</v>
      </c>
      <c r="K21" s="97">
        <v>44943</v>
      </c>
      <c r="L21" s="32" t="s">
        <v>45</v>
      </c>
      <c r="M21" s="97">
        <v>45276</v>
      </c>
      <c r="N21" s="32">
        <v>330</v>
      </c>
      <c r="O21" s="98">
        <f t="shared" ca="1" si="0"/>
        <v>0.6786786786786787</v>
      </c>
      <c r="P21" s="32" t="s">
        <v>46</v>
      </c>
      <c r="Q21" s="32" t="s">
        <v>47</v>
      </c>
      <c r="R21" s="99">
        <v>4800000</v>
      </c>
      <c r="S21" s="99">
        <v>52800000</v>
      </c>
      <c r="T21" s="47" t="s">
        <v>61</v>
      </c>
      <c r="U21" s="32" t="s">
        <v>49</v>
      </c>
      <c r="V21" s="97">
        <v>44943</v>
      </c>
      <c r="W21" s="50" t="s">
        <v>140</v>
      </c>
      <c r="X21" s="32" t="s">
        <v>267</v>
      </c>
      <c r="Y21" s="50" t="s">
        <v>268</v>
      </c>
      <c r="Z21" s="32" t="s">
        <v>47</v>
      </c>
      <c r="AA21" s="32" t="s">
        <v>47</v>
      </c>
      <c r="AB21" s="32" t="s">
        <v>47</v>
      </c>
      <c r="AC21" s="32"/>
      <c r="AD21" s="51"/>
      <c r="AE21" s="51"/>
    </row>
    <row r="22" spans="1:31" ht="47.25" hidden="1" customHeight="1">
      <c r="A22" s="32" t="s">
        <v>25</v>
      </c>
      <c r="B22" s="32" t="s">
        <v>40</v>
      </c>
      <c r="C22" s="52" t="s">
        <v>95</v>
      </c>
      <c r="D22" s="47" t="s">
        <v>96</v>
      </c>
      <c r="E22" s="32" t="s">
        <v>52</v>
      </c>
      <c r="F22" s="101">
        <v>44007378</v>
      </c>
      <c r="G22" s="101" t="s">
        <v>802</v>
      </c>
      <c r="H22" s="49" t="s">
        <v>143</v>
      </c>
      <c r="I22" s="32">
        <v>3148884323</v>
      </c>
      <c r="J22" s="97">
        <v>44943</v>
      </c>
      <c r="K22" s="97">
        <v>44943</v>
      </c>
      <c r="L22" s="32" t="s">
        <v>45</v>
      </c>
      <c r="M22" s="97">
        <v>45290</v>
      </c>
      <c r="N22" s="32">
        <v>344</v>
      </c>
      <c r="O22" s="98">
        <f t="shared" ca="1" si="0"/>
        <v>0.65129682997118155</v>
      </c>
      <c r="P22" s="32" t="s">
        <v>46</v>
      </c>
      <c r="Q22" s="32" t="s">
        <v>47</v>
      </c>
      <c r="R22" s="99">
        <v>3900000</v>
      </c>
      <c r="S22" s="99">
        <v>44720000</v>
      </c>
      <c r="T22" s="47" t="s">
        <v>61</v>
      </c>
      <c r="U22" s="32" t="s">
        <v>49</v>
      </c>
      <c r="V22" s="97">
        <v>44943</v>
      </c>
      <c r="W22" s="50" t="s">
        <v>144</v>
      </c>
      <c r="X22" s="32" t="s">
        <v>267</v>
      </c>
      <c r="Y22" s="50" t="s">
        <v>269</v>
      </c>
      <c r="Z22" s="32" t="s">
        <v>47</v>
      </c>
      <c r="AA22" s="32" t="s">
        <v>47</v>
      </c>
      <c r="AB22" s="32" t="s">
        <v>47</v>
      </c>
      <c r="AC22" s="32"/>
      <c r="AD22" s="51"/>
      <c r="AE22" s="51"/>
    </row>
    <row r="23" spans="1:31" ht="96.75" hidden="1" customHeight="1">
      <c r="A23" s="32" t="s">
        <v>25</v>
      </c>
      <c r="B23" s="32" t="s">
        <v>77</v>
      </c>
      <c r="C23" s="52" t="s">
        <v>97</v>
      </c>
      <c r="D23" s="47" t="s">
        <v>98</v>
      </c>
      <c r="E23" s="32" t="s">
        <v>52</v>
      </c>
      <c r="F23" s="101">
        <v>43587007</v>
      </c>
      <c r="G23" s="101" t="s">
        <v>802</v>
      </c>
      <c r="H23" s="49" t="s">
        <v>145</v>
      </c>
      <c r="I23" s="32">
        <v>3187163407</v>
      </c>
      <c r="J23" s="97">
        <v>44943</v>
      </c>
      <c r="K23" s="97">
        <v>44943</v>
      </c>
      <c r="L23" s="32" t="s">
        <v>45</v>
      </c>
      <c r="M23" s="97">
        <v>45290</v>
      </c>
      <c r="N23" s="32">
        <v>344</v>
      </c>
      <c r="O23" s="98">
        <f t="shared" ca="1" si="0"/>
        <v>0.65129682997118155</v>
      </c>
      <c r="P23" s="32" t="s">
        <v>46</v>
      </c>
      <c r="Q23" s="32" t="s">
        <v>47</v>
      </c>
      <c r="R23" s="99">
        <v>6500000</v>
      </c>
      <c r="S23" s="99">
        <v>74533333</v>
      </c>
      <c r="T23" s="47" t="s">
        <v>146</v>
      </c>
      <c r="U23" s="32" t="s">
        <v>49</v>
      </c>
      <c r="V23" s="97">
        <v>44943</v>
      </c>
      <c r="W23" s="50" t="s">
        <v>147</v>
      </c>
      <c r="X23" s="32" t="s">
        <v>267</v>
      </c>
      <c r="Y23" s="50" t="s">
        <v>270</v>
      </c>
      <c r="Z23" s="32" t="s">
        <v>47</v>
      </c>
      <c r="AA23" s="32" t="s">
        <v>47</v>
      </c>
      <c r="AB23" s="32" t="s">
        <v>47</v>
      </c>
      <c r="AC23" s="32"/>
      <c r="AD23" s="51"/>
      <c r="AE23" s="51"/>
    </row>
    <row r="24" spans="1:31" ht="96" hidden="1" customHeight="1">
      <c r="A24" s="32" t="s">
        <v>25</v>
      </c>
      <c r="B24" s="32" t="s">
        <v>78</v>
      </c>
      <c r="C24" s="52" t="s">
        <v>99</v>
      </c>
      <c r="D24" s="47" t="s">
        <v>100</v>
      </c>
      <c r="E24" s="32" t="s">
        <v>52</v>
      </c>
      <c r="F24" s="101">
        <v>43663631</v>
      </c>
      <c r="G24" s="101" t="s">
        <v>802</v>
      </c>
      <c r="H24" s="49" t="s">
        <v>148</v>
      </c>
      <c r="I24" s="32">
        <v>3006010435</v>
      </c>
      <c r="J24" s="97">
        <v>44943</v>
      </c>
      <c r="K24" s="97">
        <v>44943</v>
      </c>
      <c r="L24" s="32" t="s">
        <v>45</v>
      </c>
      <c r="M24" s="97">
        <v>45290</v>
      </c>
      <c r="N24" s="32">
        <v>344</v>
      </c>
      <c r="O24" s="98">
        <f t="shared" ca="1" si="0"/>
        <v>0.65129682997118155</v>
      </c>
      <c r="P24" s="32" t="s">
        <v>46</v>
      </c>
      <c r="Q24" s="32" t="s">
        <v>47</v>
      </c>
      <c r="R24" s="99">
        <v>6500000</v>
      </c>
      <c r="S24" s="99">
        <v>74533333</v>
      </c>
      <c r="T24" s="47" t="s">
        <v>149</v>
      </c>
      <c r="U24" s="32" t="s">
        <v>49</v>
      </c>
      <c r="V24" s="97">
        <v>44943</v>
      </c>
      <c r="W24" s="50" t="s">
        <v>150</v>
      </c>
      <c r="X24" s="97">
        <v>44962</v>
      </c>
      <c r="Y24" s="49" t="s">
        <v>271</v>
      </c>
      <c r="Z24" s="32" t="s">
        <v>47</v>
      </c>
      <c r="AA24" s="32" t="s">
        <v>47</v>
      </c>
      <c r="AB24" s="32" t="s">
        <v>47</v>
      </c>
      <c r="AC24" s="32"/>
      <c r="AD24" s="51"/>
      <c r="AE24" s="51"/>
    </row>
    <row r="25" spans="1:31" ht="180.75" hidden="1" customHeight="1">
      <c r="A25" s="32" t="s">
        <v>25</v>
      </c>
      <c r="B25" s="32" t="s">
        <v>101</v>
      </c>
      <c r="C25" s="52" t="s">
        <v>102</v>
      </c>
      <c r="D25" s="47" t="s">
        <v>103</v>
      </c>
      <c r="E25" s="32" t="s">
        <v>52</v>
      </c>
      <c r="F25" s="101">
        <v>71703362</v>
      </c>
      <c r="G25" s="101" t="s">
        <v>802</v>
      </c>
      <c r="H25" s="49" t="s">
        <v>151</v>
      </c>
      <c r="I25" s="32">
        <v>3215905904</v>
      </c>
      <c r="J25" s="97">
        <v>44946</v>
      </c>
      <c r="K25" s="97">
        <v>44946</v>
      </c>
      <c r="L25" s="32" t="s">
        <v>45</v>
      </c>
      <c r="M25" s="97">
        <v>45015</v>
      </c>
      <c r="N25" s="32">
        <v>71</v>
      </c>
      <c r="O25" s="98">
        <f t="shared" ca="1" si="0"/>
        <v>3.2318840579710146</v>
      </c>
      <c r="P25" s="32" t="s">
        <v>46</v>
      </c>
      <c r="Q25" s="32" t="s">
        <v>47</v>
      </c>
      <c r="R25" s="99">
        <v>2500000</v>
      </c>
      <c r="S25" s="99">
        <v>5916666</v>
      </c>
      <c r="T25" s="32" t="s">
        <v>69</v>
      </c>
      <c r="U25" s="32" t="s">
        <v>49</v>
      </c>
      <c r="V25" s="97">
        <v>44946</v>
      </c>
      <c r="W25" s="50" t="s">
        <v>152</v>
      </c>
      <c r="X25" s="97">
        <v>44962</v>
      </c>
      <c r="Y25" s="50" t="s">
        <v>272</v>
      </c>
      <c r="Z25" s="32" t="s">
        <v>47</v>
      </c>
      <c r="AA25" s="32" t="s">
        <v>47</v>
      </c>
      <c r="AB25" s="32" t="s">
        <v>47</v>
      </c>
      <c r="AC25" s="32"/>
      <c r="AD25" s="51"/>
      <c r="AE25" s="51"/>
    </row>
    <row r="26" spans="1:31" ht="60.75" hidden="1" customHeight="1">
      <c r="A26" s="32" t="s">
        <v>25</v>
      </c>
      <c r="B26" s="32" t="s">
        <v>110</v>
      </c>
      <c r="C26" s="52" t="s">
        <v>173</v>
      </c>
      <c r="D26" s="47" t="s">
        <v>174</v>
      </c>
      <c r="E26" s="32" t="s">
        <v>52</v>
      </c>
      <c r="F26" s="101">
        <v>1036654681</v>
      </c>
      <c r="G26" s="101" t="s">
        <v>802</v>
      </c>
      <c r="H26" s="49" t="s">
        <v>175</v>
      </c>
      <c r="I26" s="32">
        <v>6044893681</v>
      </c>
      <c r="J26" s="97">
        <v>44958</v>
      </c>
      <c r="K26" s="97">
        <v>44958</v>
      </c>
      <c r="L26" s="32" t="s">
        <v>176</v>
      </c>
      <c r="M26" s="97">
        <v>45260</v>
      </c>
      <c r="N26" s="32">
        <v>300</v>
      </c>
      <c r="O26" s="98">
        <f t="shared" ca="1" si="0"/>
        <v>0.69867549668874174</v>
      </c>
      <c r="P26" s="32" t="s">
        <v>46</v>
      </c>
      <c r="Q26" s="32" t="s">
        <v>47</v>
      </c>
      <c r="R26" s="99">
        <v>3900000</v>
      </c>
      <c r="S26" s="99">
        <v>39000000</v>
      </c>
      <c r="T26" s="47" t="s">
        <v>177</v>
      </c>
      <c r="U26" s="32" t="s">
        <v>49</v>
      </c>
      <c r="V26" s="97">
        <v>44958</v>
      </c>
      <c r="W26" s="50" t="s">
        <v>178</v>
      </c>
      <c r="X26" s="105">
        <v>44988</v>
      </c>
      <c r="Y26" s="55" t="s">
        <v>275</v>
      </c>
      <c r="Z26" s="32" t="s">
        <v>47</v>
      </c>
      <c r="AA26" s="32" t="s">
        <v>47</v>
      </c>
      <c r="AB26" s="32" t="s">
        <v>47</v>
      </c>
      <c r="AC26" s="32"/>
      <c r="AD26" s="51"/>
      <c r="AE26" s="51"/>
    </row>
    <row r="27" spans="1:31" ht="112.5" hidden="1" customHeight="1">
      <c r="A27" s="32" t="s">
        <v>25</v>
      </c>
      <c r="B27" s="32" t="s">
        <v>111</v>
      </c>
      <c r="C27" s="52" t="s">
        <v>181</v>
      </c>
      <c r="D27" s="47" t="s">
        <v>182</v>
      </c>
      <c r="E27" s="32" t="s">
        <v>52</v>
      </c>
      <c r="F27" s="101">
        <v>43490375</v>
      </c>
      <c r="G27" s="101" t="s">
        <v>802</v>
      </c>
      <c r="H27" s="49" t="s">
        <v>183</v>
      </c>
      <c r="I27" s="32">
        <v>3207827737</v>
      </c>
      <c r="J27" s="97">
        <v>44958</v>
      </c>
      <c r="K27" s="97">
        <v>44958</v>
      </c>
      <c r="L27" s="32" t="s">
        <v>176</v>
      </c>
      <c r="M27" s="97">
        <v>45275</v>
      </c>
      <c r="N27" s="32">
        <v>315</v>
      </c>
      <c r="O27" s="98">
        <f t="shared" ca="1" si="0"/>
        <v>0.66561514195583593</v>
      </c>
      <c r="P27" s="32" t="s">
        <v>46</v>
      </c>
      <c r="Q27" s="32" t="s">
        <v>47</v>
      </c>
      <c r="R27" s="99">
        <v>2500000</v>
      </c>
      <c r="S27" s="99">
        <v>26250000</v>
      </c>
      <c r="T27" s="47" t="s">
        <v>48</v>
      </c>
      <c r="U27" s="32" t="s">
        <v>49</v>
      </c>
      <c r="V27" s="97">
        <v>44958</v>
      </c>
      <c r="W27" s="50" t="s">
        <v>184</v>
      </c>
      <c r="X27" s="105">
        <v>44988</v>
      </c>
      <c r="Y27" s="50" t="s">
        <v>276</v>
      </c>
      <c r="Z27" s="32" t="s">
        <v>47</v>
      </c>
      <c r="AA27" s="32" t="s">
        <v>47</v>
      </c>
      <c r="AB27" s="32" t="s">
        <v>47</v>
      </c>
      <c r="AC27" s="32"/>
      <c r="AD27" s="51"/>
      <c r="AE27" s="51"/>
    </row>
    <row r="28" spans="1:31" ht="120" hidden="1" customHeight="1">
      <c r="A28" s="32" t="s">
        <v>25</v>
      </c>
      <c r="B28" s="32" t="s">
        <v>112</v>
      </c>
      <c r="C28" s="52" t="s">
        <v>185</v>
      </c>
      <c r="D28" s="47" t="s">
        <v>186</v>
      </c>
      <c r="E28" s="32" t="s">
        <v>52</v>
      </c>
      <c r="F28" s="101">
        <v>1026144949</v>
      </c>
      <c r="G28" s="101" t="s">
        <v>802</v>
      </c>
      <c r="H28" s="49" t="s">
        <v>187</v>
      </c>
      <c r="I28" s="32">
        <v>3116154078</v>
      </c>
      <c r="J28" s="97">
        <v>44958</v>
      </c>
      <c r="K28" s="97">
        <v>44958</v>
      </c>
      <c r="L28" s="32" t="s">
        <v>176</v>
      </c>
      <c r="M28" s="97">
        <v>45260</v>
      </c>
      <c r="N28" s="32">
        <v>300</v>
      </c>
      <c r="O28" s="98">
        <f t="shared" ca="1" si="0"/>
        <v>0.69867549668874174</v>
      </c>
      <c r="P28" s="32" t="s">
        <v>46</v>
      </c>
      <c r="Q28" s="32" t="s">
        <v>47</v>
      </c>
      <c r="R28" s="99">
        <v>3900000</v>
      </c>
      <c r="S28" s="99">
        <v>39000000</v>
      </c>
      <c r="T28" s="47" t="s">
        <v>146</v>
      </c>
      <c r="U28" s="32" t="s">
        <v>49</v>
      </c>
      <c r="V28" s="97">
        <v>44958</v>
      </c>
      <c r="W28" s="50" t="s">
        <v>188</v>
      </c>
      <c r="X28" s="105">
        <v>44987</v>
      </c>
      <c r="Y28" s="50" t="s">
        <v>277</v>
      </c>
      <c r="Z28" s="32" t="s">
        <v>47</v>
      </c>
      <c r="AA28" s="32" t="s">
        <v>47</v>
      </c>
      <c r="AB28" s="32" t="s">
        <v>47</v>
      </c>
      <c r="AC28" s="32"/>
      <c r="AD28" s="51"/>
      <c r="AE28" s="51"/>
    </row>
    <row r="29" spans="1:31" ht="94.5" hidden="1" customHeight="1">
      <c r="A29" s="32" t="s">
        <v>25</v>
      </c>
      <c r="B29" s="32" t="s">
        <v>113</v>
      </c>
      <c r="C29" s="52" t="s">
        <v>189</v>
      </c>
      <c r="D29" s="47" t="s">
        <v>190</v>
      </c>
      <c r="E29" s="32" t="s">
        <v>43</v>
      </c>
      <c r="F29" s="101">
        <v>901307994</v>
      </c>
      <c r="G29" s="101" t="s">
        <v>801</v>
      </c>
      <c r="H29" s="49" t="s">
        <v>191</v>
      </c>
      <c r="I29" s="32">
        <v>3104573959</v>
      </c>
      <c r="J29" s="97">
        <v>44958</v>
      </c>
      <c r="K29" s="97">
        <v>44958</v>
      </c>
      <c r="L29" s="32" t="s">
        <v>176</v>
      </c>
      <c r="M29" s="97">
        <v>45138</v>
      </c>
      <c r="N29" s="32">
        <v>180</v>
      </c>
      <c r="O29" s="98">
        <f t="shared" ca="1" si="0"/>
        <v>1.1722222222222223</v>
      </c>
      <c r="P29" s="32" t="s">
        <v>46</v>
      </c>
      <c r="Q29" s="32" t="s">
        <v>47</v>
      </c>
      <c r="R29" s="99">
        <v>6000000</v>
      </c>
      <c r="S29" s="99">
        <v>36000000</v>
      </c>
      <c r="T29" s="47" t="s">
        <v>65</v>
      </c>
      <c r="U29" s="32" t="s">
        <v>49</v>
      </c>
      <c r="V29" s="97">
        <v>44958</v>
      </c>
      <c r="W29" s="50" t="s">
        <v>192</v>
      </c>
      <c r="X29" s="105">
        <v>44988</v>
      </c>
      <c r="Y29" s="50" t="s">
        <v>278</v>
      </c>
      <c r="Z29" s="32" t="s">
        <v>47</v>
      </c>
      <c r="AA29" s="32" t="s">
        <v>47</v>
      </c>
      <c r="AB29" s="32" t="s">
        <v>47</v>
      </c>
      <c r="AC29" s="32"/>
      <c r="AD29" s="51"/>
      <c r="AE29" s="51"/>
    </row>
    <row r="30" spans="1:31" ht="101.25" hidden="1" customHeight="1">
      <c r="A30" s="32" t="s">
        <v>25</v>
      </c>
      <c r="B30" s="32" t="s">
        <v>114</v>
      </c>
      <c r="C30" s="52" t="s">
        <v>193</v>
      </c>
      <c r="D30" s="47" t="s">
        <v>194</v>
      </c>
      <c r="E30" s="32" t="s">
        <v>52</v>
      </c>
      <c r="F30" s="101">
        <v>32207928</v>
      </c>
      <c r="G30" s="101" t="s">
        <v>802</v>
      </c>
      <c r="H30" s="49" t="s">
        <v>195</v>
      </c>
      <c r="I30" s="32">
        <v>3004910341</v>
      </c>
      <c r="J30" s="97">
        <v>44958</v>
      </c>
      <c r="K30" s="97">
        <v>44958</v>
      </c>
      <c r="L30" s="32" t="s">
        <v>176</v>
      </c>
      <c r="M30" s="97">
        <v>45275</v>
      </c>
      <c r="N30" s="32">
        <v>315</v>
      </c>
      <c r="O30" s="98">
        <f t="shared" ca="1" si="0"/>
        <v>0.66561514195583593</v>
      </c>
      <c r="P30" s="32" t="s">
        <v>46</v>
      </c>
      <c r="Q30" s="32" t="s">
        <v>47</v>
      </c>
      <c r="R30" s="99">
        <v>3900000</v>
      </c>
      <c r="S30" s="99">
        <v>40950000</v>
      </c>
      <c r="T30" s="47" t="s">
        <v>149</v>
      </c>
      <c r="U30" s="32" t="s">
        <v>49</v>
      </c>
      <c r="V30" s="97">
        <v>44958</v>
      </c>
      <c r="W30" s="50" t="s">
        <v>196</v>
      </c>
      <c r="X30" s="105">
        <v>44988</v>
      </c>
      <c r="Y30" s="50" t="s">
        <v>279</v>
      </c>
      <c r="Z30" s="32" t="s">
        <v>47</v>
      </c>
      <c r="AA30" s="32" t="s">
        <v>47</v>
      </c>
      <c r="AB30" s="32" t="s">
        <v>47</v>
      </c>
      <c r="AC30" s="32"/>
      <c r="AD30" s="51"/>
      <c r="AE30" s="51"/>
    </row>
    <row r="31" spans="1:31" ht="117" hidden="1" customHeight="1">
      <c r="A31" s="32" t="s">
        <v>25</v>
      </c>
      <c r="B31" s="32" t="s">
        <v>115</v>
      </c>
      <c r="C31" s="52" t="s">
        <v>197</v>
      </c>
      <c r="D31" s="47" t="s">
        <v>198</v>
      </c>
      <c r="E31" s="32" t="s">
        <v>52</v>
      </c>
      <c r="F31" s="101">
        <v>1020435986</v>
      </c>
      <c r="G31" s="101" t="s">
        <v>802</v>
      </c>
      <c r="H31" s="49" t="s">
        <v>199</v>
      </c>
      <c r="I31" s="32">
        <v>3012520620</v>
      </c>
      <c r="J31" s="97">
        <v>44958</v>
      </c>
      <c r="K31" s="97">
        <v>44958</v>
      </c>
      <c r="L31" s="32" t="s">
        <v>176</v>
      </c>
      <c r="M31" s="97">
        <v>44985</v>
      </c>
      <c r="N31" s="32">
        <v>30</v>
      </c>
      <c r="O31" s="98">
        <f t="shared" ca="1" si="0"/>
        <v>7.8148148148148149</v>
      </c>
      <c r="P31" s="47" t="s">
        <v>200</v>
      </c>
      <c r="Q31" s="32" t="s">
        <v>201</v>
      </c>
      <c r="R31" s="99">
        <v>3798320</v>
      </c>
      <c r="S31" s="99">
        <v>3798320</v>
      </c>
      <c r="T31" s="47" t="s">
        <v>82</v>
      </c>
      <c r="U31" s="32" t="s">
        <v>49</v>
      </c>
      <c r="V31" s="97">
        <v>44958</v>
      </c>
      <c r="W31" s="50" t="s">
        <v>202</v>
      </c>
      <c r="X31" s="105">
        <v>44984</v>
      </c>
      <c r="Y31" s="50" t="s">
        <v>280</v>
      </c>
      <c r="Z31" s="32" t="s">
        <v>47</v>
      </c>
      <c r="AA31" s="32" t="s">
        <v>47</v>
      </c>
      <c r="AB31" s="32" t="s">
        <v>47</v>
      </c>
      <c r="AC31" s="32"/>
      <c r="AD31" s="51"/>
      <c r="AE31" s="51"/>
    </row>
    <row r="32" spans="1:31" ht="121.5" hidden="1" customHeight="1">
      <c r="A32" s="32" t="s">
        <v>25</v>
      </c>
      <c r="B32" s="32" t="s">
        <v>116</v>
      </c>
      <c r="C32" s="52" t="s">
        <v>203</v>
      </c>
      <c r="D32" s="47" t="s">
        <v>204</v>
      </c>
      <c r="E32" s="32" t="s">
        <v>52</v>
      </c>
      <c r="F32" s="101">
        <v>98484773</v>
      </c>
      <c r="G32" s="101" t="s">
        <v>802</v>
      </c>
      <c r="H32" s="49" t="s">
        <v>205</v>
      </c>
      <c r="I32" s="32">
        <v>3128663330</v>
      </c>
      <c r="J32" s="97">
        <v>44958</v>
      </c>
      <c r="K32" s="97">
        <v>44958</v>
      </c>
      <c r="L32" s="32" t="s">
        <v>176</v>
      </c>
      <c r="M32" s="97">
        <v>44985</v>
      </c>
      <c r="N32" s="32">
        <v>30</v>
      </c>
      <c r="O32" s="98">
        <f t="shared" ca="1" si="0"/>
        <v>7.8148148148148149</v>
      </c>
      <c r="P32" s="47" t="s">
        <v>200</v>
      </c>
      <c r="Q32" s="32" t="s">
        <v>201</v>
      </c>
      <c r="R32" s="99">
        <v>7121849</v>
      </c>
      <c r="S32" s="99">
        <v>7121849</v>
      </c>
      <c r="T32" s="47" t="s">
        <v>82</v>
      </c>
      <c r="U32" s="32" t="s">
        <v>49</v>
      </c>
      <c r="V32" s="97">
        <v>44958</v>
      </c>
      <c r="W32" s="50" t="s">
        <v>206</v>
      </c>
      <c r="X32" s="105">
        <v>44984</v>
      </c>
      <c r="Y32" s="50" t="s">
        <v>281</v>
      </c>
      <c r="Z32" s="32" t="s">
        <v>47</v>
      </c>
      <c r="AA32" s="32" t="s">
        <v>47</v>
      </c>
      <c r="AB32" s="32" t="s">
        <v>47</v>
      </c>
      <c r="AC32" s="32"/>
      <c r="AD32" s="51"/>
      <c r="AE32" s="51"/>
    </row>
    <row r="33" spans="1:31" ht="103.5" hidden="1" customHeight="1">
      <c r="A33" s="32" t="s">
        <v>25</v>
      </c>
      <c r="B33" s="32" t="s">
        <v>117</v>
      </c>
      <c r="C33" s="52" t="s">
        <v>207</v>
      </c>
      <c r="D33" s="47" t="s">
        <v>208</v>
      </c>
      <c r="E33" s="32" t="s">
        <v>52</v>
      </c>
      <c r="F33" s="101">
        <v>12000338</v>
      </c>
      <c r="G33" s="101" t="s">
        <v>802</v>
      </c>
      <c r="H33" s="49" t="s">
        <v>209</v>
      </c>
      <c r="I33" s="32">
        <v>3137032241</v>
      </c>
      <c r="J33" s="97">
        <v>44958</v>
      </c>
      <c r="K33" s="97">
        <v>44958</v>
      </c>
      <c r="L33" s="32" t="s">
        <v>176</v>
      </c>
      <c r="M33" s="97">
        <v>44985</v>
      </c>
      <c r="N33" s="32">
        <v>30</v>
      </c>
      <c r="O33" s="98">
        <f t="shared" ca="1" si="0"/>
        <v>7.8148148148148149</v>
      </c>
      <c r="P33" s="47" t="s">
        <v>200</v>
      </c>
      <c r="Q33" s="32" t="s">
        <v>201</v>
      </c>
      <c r="R33" s="99">
        <v>7121849</v>
      </c>
      <c r="S33" s="99">
        <v>7121849</v>
      </c>
      <c r="T33" s="47" t="s">
        <v>82</v>
      </c>
      <c r="U33" s="32" t="s">
        <v>49</v>
      </c>
      <c r="V33" s="97">
        <v>44958</v>
      </c>
      <c r="W33" s="50" t="s">
        <v>213</v>
      </c>
      <c r="X33" s="105">
        <v>44984</v>
      </c>
      <c r="Y33" s="50" t="s">
        <v>282</v>
      </c>
      <c r="Z33" s="32" t="s">
        <v>47</v>
      </c>
      <c r="AA33" s="32" t="s">
        <v>47</v>
      </c>
      <c r="AB33" s="32" t="s">
        <v>47</v>
      </c>
      <c r="AC33" s="32"/>
      <c r="AD33" s="51"/>
      <c r="AE33" s="51"/>
    </row>
    <row r="34" spans="1:31" ht="99" hidden="1" customHeight="1">
      <c r="A34" s="32" t="s">
        <v>25</v>
      </c>
      <c r="B34" s="32" t="s">
        <v>118</v>
      </c>
      <c r="C34" s="52" t="s">
        <v>210</v>
      </c>
      <c r="D34" s="47" t="s">
        <v>211</v>
      </c>
      <c r="E34" s="32" t="s">
        <v>52</v>
      </c>
      <c r="F34" s="101">
        <v>39417710</v>
      </c>
      <c r="G34" s="101" t="s">
        <v>802</v>
      </c>
      <c r="H34" s="49" t="s">
        <v>212</v>
      </c>
      <c r="I34" s="32">
        <v>3154681386</v>
      </c>
      <c r="J34" s="97">
        <v>44958</v>
      </c>
      <c r="K34" s="97">
        <v>44958</v>
      </c>
      <c r="L34" s="32" t="s">
        <v>176</v>
      </c>
      <c r="M34" s="97">
        <v>44985</v>
      </c>
      <c r="N34" s="32">
        <v>30</v>
      </c>
      <c r="O34" s="98">
        <f t="shared" ca="1" si="0"/>
        <v>7.8148148148148149</v>
      </c>
      <c r="P34" s="47" t="s">
        <v>200</v>
      </c>
      <c r="Q34" s="32" t="s">
        <v>201</v>
      </c>
      <c r="R34" s="99">
        <v>4746000</v>
      </c>
      <c r="S34" s="99">
        <v>4746000</v>
      </c>
      <c r="T34" s="47" t="s">
        <v>82</v>
      </c>
      <c r="U34" s="32" t="s">
        <v>49</v>
      </c>
      <c r="V34" s="97">
        <v>44958</v>
      </c>
      <c r="W34" s="50" t="s">
        <v>214</v>
      </c>
      <c r="X34" s="105">
        <v>44984</v>
      </c>
      <c r="Y34" s="50" t="s">
        <v>283</v>
      </c>
      <c r="Z34" s="32" t="s">
        <v>47</v>
      </c>
      <c r="AA34" s="32" t="s">
        <v>47</v>
      </c>
      <c r="AB34" s="32" t="s">
        <v>47</v>
      </c>
      <c r="AC34" s="32"/>
      <c r="AD34" s="51"/>
      <c r="AE34" s="51"/>
    </row>
    <row r="35" spans="1:31" ht="94.5" hidden="1" customHeight="1">
      <c r="A35" s="32" t="s">
        <v>25</v>
      </c>
      <c r="B35" s="32" t="s">
        <v>119</v>
      </c>
      <c r="C35" s="52" t="s">
        <v>215</v>
      </c>
      <c r="D35" s="47" t="s">
        <v>216</v>
      </c>
      <c r="E35" s="32" t="s">
        <v>52</v>
      </c>
      <c r="F35" s="101">
        <v>42888981</v>
      </c>
      <c r="G35" s="101" t="s">
        <v>802</v>
      </c>
      <c r="H35" s="49" t="s">
        <v>218</v>
      </c>
      <c r="I35" s="32">
        <v>3206687471</v>
      </c>
      <c r="J35" s="97">
        <v>44958</v>
      </c>
      <c r="K35" s="97">
        <v>44958</v>
      </c>
      <c r="L35" s="32" t="s">
        <v>176</v>
      </c>
      <c r="M35" s="97">
        <v>44985</v>
      </c>
      <c r="N35" s="32">
        <v>30</v>
      </c>
      <c r="O35" s="98">
        <f t="shared" ca="1" si="0"/>
        <v>7.8148148148148149</v>
      </c>
      <c r="P35" s="47" t="s">
        <v>200</v>
      </c>
      <c r="Q35" s="32" t="s">
        <v>201</v>
      </c>
      <c r="R35" s="99">
        <v>5222689</v>
      </c>
      <c r="S35" s="102">
        <v>5222689</v>
      </c>
      <c r="T35" s="47" t="s">
        <v>82</v>
      </c>
      <c r="U35" s="32" t="s">
        <v>49</v>
      </c>
      <c r="V35" s="97">
        <v>44958</v>
      </c>
      <c r="W35" s="50" t="s">
        <v>217</v>
      </c>
      <c r="X35" s="105">
        <v>44988</v>
      </c>
      <c r="Y35" s="50" t="s">
        <v>284</v>
      </c>
      <c r="Z35" s="32" t="s">
        <v>47</v>
      </c>
      <c r="AA35" s="32" t="s">
        <v>47</v>
      </c>
      <c r="AB35" s="32" t="s">
        <v>47</v>
      </c>
      <c r="AC35" s="32"/>
      <c r="AD35" s="51"/>
      <c r="AE35" s="51"/>
    </row>
    <row r="36" spans="1:31" ht="96.75" hidden="1" customHeight="1">
      <c r="A36" s="32" t="s">
        <v>25</v>
      </c>
      <c r="B36" s="32" t="s">
        <v>120</v>
      </c>
      <c r="C36" s="52" t="s">
        <v>219</v>
      </c>
      <c r="D36" s="47" t="s">
        <v>220</v>
      </c>
      <c r="E36" s="32" t="s">
        <v>52</v>
      </c>
      <c r="F36" s="101">
        <v>1040325027</v>
      </c>
      <c r="G36" s="101" t="s">
        <v>802</v>
      </c>
      <c r="H36" s="49" t="s">
        <v>221</v>
      </c>
      <c r="I36" s="32">
        <v>3017691274</v>
      </c>
      <c r="J36" s="97">
        <v>44958</v>
      </c>
      <c r="K36" s="97">
        <v>44958</v>
      </c>
      <c r="L36" s="32" t="s">
        <v>176</v>
      </c>
      <c r="M36" s="97">
        <v>44985</v>
      </c>
      <c r="N36" s="32">
        <v>30</v>
      </c>
      <c r="O36" s="98">
        <f t="shared" ca="1" si="0"/>
        <v>7.8148148148148149</v>
      </c>
      <c r="P36" s="47" t="s">
        <v>200</v>
      </c>
      <c r="Q36" s="32" t="s">
        <v>201</v>
      </c>
      <c r="R36" s="99">
        <v>5222689</v>
      </c>
      <c r="S36" s="102">
        <v>5222689</v>
      </c>
      <c r="T36" s="47" t="s">
        <v>82</v>
      </c>
      <c r="U36" s="32" t="s">
        <v>49</v>
      </c>
      <c r="V36" s="97">
        <v>44958</v>
      </c>
      <c r="W36" s="50" t="s">
        <v>222</v>
      </c>
      <c r="X36" s="105">
        <v>44988</v>
      </c>
      <c r="Y36" s="50" t="s">
        <v>285</v>
      </c>
      <c r="Z36" s="32" t="s">
        <v>47</v>
      </c>
      <c r="AA36" s="32" t="s">
        <v>47</v>
      </c>
      <c r="AB36" s="32" t="s">
        <v>47</v>
      </c>
      <c r="AC36" s="32"/>
      <c r="AD36" s="51"/>
      <c r="AE36" s="51"/>
    </row>
    <row r="37" spans="1:31" ht="90.75" hidden="1" customHeight="1">
      <c r="A37" s="32" t="s">
        <v>25</v>
      </c>
      <c r="B37" s="32" t="s">
        <v>121</v>
      </c>
      <c r="C37" s="52" t="s">
        <v>223</v>
      </c>
      <c r="D37" s="47" t="s">
        <v>224</v>
      </c>
      <c r="E37" s="32" t="s">
        <v>52</v>
      </c>
      <c r="F37" s="101">
        <v>1035429272</v>
      </c>
      <c r="G37" s="101" t="s">
        <v>802</v>
      </c>
      <c r="H37" s="49" t="s">
        <v>225</v>
      </c>
      <c r="I37" s="32">
        <v>3178868979</v>
      </c>
      <c r="J37" s="97">
        <v>44958</v>
      </c>
      <c r="K37" s="97">
        <v>48245</v>
      </c>
      <c r="L37" s="32" t="s">
        <v>176</v>
      </c>
      <c r="M37" s="97">
        <v>44985</v>
      </c>
      <c r="N37" s="32">
        <v>30</v>
      </c>
      <c r="O37" s="98">
        <f t="shared" ca="1" si="0"/>
        <v>0.94355828220858895</v>
      </c>
      <c r="P37" s="47" t="s">
        <v>200</v>
      </c>
      <c r="Q37" s="32" t="s">
        <v>201</v>
      </c>
      <c r="R37" s="99">
        <v>5222689</v>
      </c>
      <c r="S37" s="102">
        <v>5222689</v>
      </c>
      <c r="T37" s="47" t="s">
        <v>48</v>
      </c>
      <c r="U37" s="32" t="s">
        <v>49</v>
      </c>
      <c r="V37" s="97">
        <v>44958</v>
      </c>
      <c r="W37" s="50" t="s">
        <v>226</v>
      </c>
      <c r="X37" s="105">
        <v>44988</v>
      </c>
      <c r="Y37" s="50" t="s">
        <v>286</v>
      </c>
      <c r="Z37" s="32" t="s">
        <v>47</v>
      </c>
      <c r="AA37" s="32" t="s">
        <v>47</v>
      </c>
      <c r="AB37" s="32" t="s">
        <v>47</v>
      </c>
      <c r="AC37" s="32"/>
      <c r="AD37" s="51"/>
      <c r="AE37" s="51"/>
    </row>
    <row r="38" spans="1:31" ht="191.25" hidden="1">
      <c r="A38" s="32" t="s">
        <v>25</v>
      </c>
      <c r="B38" s="32" t="s">
        <v>122</v>
      </c>
      <c r="C38" s="52" t="s">
        <v>227</v>
      </c>
      <c r="D38" s="47" t="s">
        <v>228</v>
      </c>
      <c r="E38" s="32" t="s">
        <v>52</v>
      </c>
      <c r="F38" s="101">
        <v>43977239</v>
      </c>
      <c r="G38" s="101" t="s">
        <v>802</v>
      </c>
      <c r="H38" s="49" t="s">
        <v>229</v>
      </c>
      <c r="I38" s="32">
        <v>3046515563</v>
      </c>
      <c r="J38" s="97">
        <v>44958</v>
      </c>
      <c r="K38" s="97">
        <v>48245</v>
      </c>
      <c r="L38" s="32" t="s">
        <v>176</v>
      </c>
      <c r="M38" s="97">
        <v>44985</v>
      </c>
      <c r="N38" s="32">
        <v>30</v>
      </c>
      <c r="O38" s="98">
        <f t="shared" ca="1" si="0"/>
        <v>0.94355828220858895</v>
      </c>
      <c r="P38" s="47" t="s">
        <v>200</v>
      </c>
      <c r="Q38" s="32" t="s">
        <v>201</v>
      </c>
      <c r="R38" s="99">
        <v>5222689</v>
      </c>
      <c r="S38" s="102">
        <v>5222689</v>
      </c>
      <c r="T38" s="47" t="s">
        <v>82</v>
      </c>
      <c r="U38" s="32" t="s">
        <v>49</v>
      </c>
      <c r="V38" s="97">
        <v>44958</v>
      </c>
      <c r="W38" s="50" t="s">
        <v>230</v>
      </c>
      <c r="X38" s="105">
        <v>44988</v>
      </c>
      <c r="Y38" s="50" t="s">
        <v>287</v>
      </c>
      <c r="Z38" s="32" t="s">
        <v>47</v>
      </c>
      <c r="AA38" s="32" t="s">
        <v>47</v>
      </c>
      <c r="AB38" s="32" t="s">
        <v>47</v>
      </c>
      <c r="AC38" s="32"/>
      <c r="AD38" s="51"/>
      <c r="AE38" s="51"/>
    </row>
    <row r="39" spans="1:31" ht="191.25" hidden="1">
      <c r="A39" s="32" t="s">
        <v>25</v>
      </c>
      <c r="B39" s="32" t="s">
        <v>160</v>
      </c>
      <c r="C39" s="52" t="s">
        <v>231</v>
      </c>
      <c r="D39" s="47" t="s">
        <v>232</v>
      </c>
      <c r="E39" s="32" t="s">
        <v>52</v>
      </c>
      <c r="F39" s="101">
        <v>1020409123</v>
      </c>
      <c r="G39" s="101" t="s">
        <v>802</v>
      </c>
      <c r="H39" s="49" t="s">
        <v>233</v>
      </c>
      <c r="I39" s="32">
        <v>3013299340</v>
      </c>
      <c r="J39" s="97">
        <v>44958</v>
      </c>
      <c r="K39" s="97">
        <v>48245</v>
      </c>
      <c r="L39" s="32" t="s">
        <v>176</v>
      </c>
      <c r="M39" s="97">
        <v>44985</v>
      </c>
      <c r="N39" s="32">
        <v>30</v>
      </c>
      <c r="O39" s="98">
        <f t="shared" ca="1" si="0"/>
        <v>0.94355828220858895</v>
      </c>
      <c r="P39" s="47" t="s">
        <v>200</v>
      </c>
      <c r="Q39" s="32" t="s">
        <v>201</v>
      </c>
      <c r="R39" s="99">
        <v>5222689</v>
      </c>
      <c r="S39" s="102">
        <v>5222689</v>
      </c>
      <c r="T39" s="47" t="s">
        <v>82</v>
      </c>
      <c r="U39" s="32" t="s">
        <v>49</v>
      </c>
      <c r="V39" s="97">
        <v>44958</v>
      </c>
      <c r="W39" s="50" t="s">
        <v>234</v>
      </c>
      <c r="X39" s="105">
        <v>44990</v>
      </c>
      <c r="Y39" s="50" t="s">
        <v>288</v>
      </c>
      <c r="Z39" s="32" t="s">
        <v>47</v>
      </c>
      <c r="AA39" s="32" t="s">
        <v>47</v>
      </c>
      <c r="AB39" s="32" t="s">
        <v>47</v>
      </c>
      <c r="AC39" s="32"/>
      <c r="AD39" s="51"/>
      <c r="AE39" s="51"/>
    </row>
    <row r="40" spans="1:31" ht="109.5" hidden="1" customHeight="1">
      <c r="A40" s="32" t="s">
        <v>25</v>
      </c>
      <c r="B40" s="32" t="s">
        <v>161</v>
      </c>
      <c r="C40" s="52" t="s">
        <v>235</v>
      </c>
      <c r="D40" s="47" t="s">
        <v>236</v>
      </c>
      <c r="E40" s="32" t="s">
        <v>52</v>
      </c>
      <c r="F40" s="101">
        <v>71222440</v>
      </c>
      <c r="G40" s="101" t="s">
        <v>802</v>
      </c>
      <c r="H40" s="49" t="s">
        <v>237</v>
      </c>
      <c r="I40" s="32">
        <v>3043525813</v>
      </c>
      <c r="J40" s="97">
        <v>44958</v>
      </c>
      <c r="K40" s="97">
        <v>48245</v>
      </c>
      <c r="L40" s="32" t="s">
        <v>176</v>
      </c>
      <c r="M40" s="97">
        <v>44985</v>
      </c>
      <c r="N40" s="32">
        <v>30</v>
      </c>
      <c r="O40" s="98">
        <f t="shared" ca="1" si="0"/>
        <v>0.94355828220858895</v>
      </c>
      <c r="P40" s="47" t="s">
        <v>200</v>
      </c>
      <c r="Q40" s="32" t="s">
        <v>201</v>
      </c>
      <c r="R40" s="99">
        <v>3798320</v>
      </c>
      <c r="S40" s="102">
        <v>3798320</v>
      </c>
      <c r="T40" s="47" t="s">
        <v>82</v>
      </c>
      <c r="U40" s="32" t="s">
        <v>49</v>
      </c>
      <c r="V40" s="97">
        <v>44958</v>
      </c>
      <c r="W40" s="50" t="s">
        <v>238</v>
      </c>
      <c r="X40" s="105">
        <v>44990</v>
      </c>
      <c r="Y40" s="50" t="s">
        <v>289</v>
      </c>
      <c r="Z40" s="32" t="s">
        <v>47</v>
      </c>
      <c r="AA40" s="32" t="s">
        <v>47</v>
      </c>
      <c r="AB40" s="32" t="s">
        <v>47</v>
      </c>
      <c r="AC40" s="32"/>
      <c r="AD40" s="51"/>
      <c r="AE40" s="51"/>
    </row>
    <row r="41" spans="1:31" ht="191.25" hidden="1">
      <c r="A41" s="32" t="s">
        <v>25</v>
      </c>
      <c r="B41" s="32" t="s">
        <v>162</v>
      </c>
      <c r="C41" s="52" t="s">
        <v>235</v>
      </c>
      <c r="D41" s="47" t="s">
        <v>244</v>
      </c>
      <c r="E41" s="32" t="s">
        <v>52</v>
      </c>
      <c r="F41" s="101">
        <v>21446909</v>
      </c>
      <c r="G41" s="101" t="s">
        <v>802</v>
      </c>
      <c r="H41" s="49" t="s">
        <v>245</v>
      </c>
      <c r="I41" s="32">
        <v>3053205277</v>
      </c>
      <c r="J41" s="97">
        <v>44958</v>
      </c>
      <c r="K41" s="97">
        <v>48245</v>
      </c>
      <c r="L41" s="32" t="s">
        <v>176</v>
      </c>
      <c r="M41" s="97">
        <v>44985</v>
      </c>
      <c r="N41" s="32">
        <v>30</v>
      </c>
      <c r="O41" s="98">
        <f t="shared" ca="1" si="0"/>
        <v>0.94355828220858895</v>
      </c>
      <c r="P41" s="47" t="s">
        <v>200</v>
      </c>
      <c r="Q41" s="32" t="s">
        <v>201</v>
      </c>
      <c r="R41" s="99">
        <v>3798320</v>
      </c>
      <c r="S41" s="102">
        <v>3798320</v>
      </c>
      <c r="T41" s="47" t="s">
        <v>82</v>
      </c>
      <c r="U41" s="32" t="s">
        <v>49</v>
      </c>
      <c r="V41" s="97">
        <v>44958</v>
      </c>
      <c r="W41" s="50" t="s">
        <v>246</v>
      </c>
      <c r="X41" s="105">
        <v>44990</v>
      </c>
      <c r="Y41" s="50" t="s">
        <v>290</v>
      </c>
      <c r="Z41" s="32" t="s">
        <v>47</v>
      </c>
      <c r="AA41" s="32" t="s">
        <v>47</v>
      </c>
      <c r="AB41" s="32" t="s">
        <v>47</v>
      </c>
      <c r="AC41" s="32"/>
      <c r="AD41" s="51"/>
      <c r="AE41" s="51"/>
    </row>
    <row r="42" spans="1:31" hidden="1">
      <c r="A42" s="32" t="s">
        <v>25</v>
      </c>
      <c r="B42" s="32" t="s">
        <v>163</v>
      </c>
      <c r="C42" s="51" t="s">
        <v>291</v>
      </c>
      <c r="D42" s="51" t="s">
        <v>291</v>
      </c>
      <c r="E42" s="51" t="s">
        <v>291</v>
      </c>
      <c r="F42" s="51" t="s">
        <v>291</v>
      </c>
      <c r="G42" s="101" t="s">
        <v>802</v>
      </c>
      <c r="H42" s="51" t="s">
        <v>291</v>
      </c>
      <c r="I42" s="51" t="s">
        <v>291</v>
      </c>
      <c r="J42" s="51" t="s">
        <v>291</v>
      </c>
      <c r="K42" s="51" t="s">
        <v>291</v>
      </c>
      <c r="L42" s="32" t="s">
        <v>176</v>
      </c>
      <c r="M42" s="51" t="s">
        <v>291</v>
      </c>
      <c r="N42" s="51" t="s">
        <v>291</v>
      </c>
      <c r="O42" s="98" t="e">
        <f t="shared" ca="1" si="0"/>
        <v>#VALUE!</v>
      </c>
      <c r="P42" s="51" t="s">
        <v>291</v>
      </c>
      <c r="Q42" s="51" t="s">
        <v>291</v>
      </c>
      <c r="R42" s="51" t="s">
        <v>291</v>
      </c>
      <c r="S42" s="51" t="s">
        <v>291</v>
      </c>
      <c r="T42" s="51" t="s">
        <v>291</v>
      </c>
      <c r="U42" s="51" t="s">
        <v>291</v>
      </c>
      <c r="V42" s="51" t="s">
        <v>291</v>
      </c>
      <c r="W42" s="51" t="s">
        <v>291</v>
      </c>
      <c r="X42" s="51" t="s">
        <v>291</v>
      </c>
      <c r="Y42" s="52" t="s">
        <v>291</v>
      </c>
      <c r="Z42" s="51" t="s">
        <v>47</v>
      </c>
      <c r="AA42" s="51" t="s">
        <v>47</v>
      </c>
      <c r="AB42" s="51" t="s">
        <v>47</v>
      </c>
      <c r="AC42" s="51"/>
      <c r="AD42" s="51"/>
      <c r="AE42" s="51"/>
    </row>
    <row r="43" spans="1:31" ht="156.75" hidden="1" customHeight="1">
      <c r="A43" s="32" t="s">
        <v>25</v>
      </c>
      <c r="B43" s="32" t="s">
        <v>164</v>
      </c>
      <c r="C43" s="56" t="s">
        <v>292</v>
      </c>
      <c r="D43" s="47" t="s">
        <v>296</v>
      </c>
      <c r="E43" s="32" t="s">
        <v>52</v>
      </c>
      <c r="F43" s="32">
        <v>1027890407</v>
      </c>
      <c r="G43" s="101" t="s">
        <v>802</v>
      </c>
      <c r="H43" s="49" t="s">
        <v>293</v>
      </c>
      <c r="I43" s="32">
        <v>3046823578</v>
      </c>
      <c r="J43" s="97">
        <v>44953</v>
      </c>
      <c r="K43" s="97">
        <v>44956</v>
      </c>
      <c r="L43" s="32" t="s">
        <v>45</v>
      </c>
      <c r="M43" s="97">
        <v>44985</v>
      </c>
      <c r="N43" s="32">
        <v>30</v>
      </c>
      <c r="O43" s="98">
        <f t="shared" ca="1" si="0"/>
        <v>7.3448275862068968</v>
      </c>
      <c r="P43" s="47" t="s">
        <v>200</v>
      </c>
      <c r="Q43" s="32" t="s">
        <v>201</v>
      </c>
      <c r="R43" s="99">
        <v>2532212</v>
      </c>
      <c r="S43" s="99">
        <v>2532212</v>
      </c>
      <c r="T43" s="47" t="s">
        <v>82</v>
      </c>
      <c r="U43" s="32" t="s">
        <v>49</v>
      </c>
      <c r="V43" s="97">
        <v>44953</v>
      </c>
      <c r="W43" s="50" t="s">
        <v>294</v>
      </c>
      <c r="X43" s="105">
        <v>44967</v>
      </c>
      <c r="Y43" s="50" t="s">
        <v>295</v>
      </c>
      <c r="Z43" s="32" t="s">
        <v>47</v>
      </c>
      <c r="AA43" s="32" t="s">
        <v>47</v>
      </c>
      <c r="AB43" s="32" t="s">
        <v>47</v>
      </c>
      <c r="AC43" s="32"/>
      <c r="AD43" s="51"/>
      <c r="AE43" s="51"/>
    </row>
    <row r="44" spans="1:31" ht="191.25" hidden="1">
      <c r="A44" s="32" t="s">
        <v>25</v>
      </c>
      <c r="B44" s="32" t="s">
        <v>123</v>
      </c>
      <c r="C44" s="57" t="s">
        <v>297</v>
      </c>
      <c r="D44" s="47" t="s">
        <v>298</v>
      </c>
      <c r="E44" s="32" t="s">
        <v>52</v>
      </c>
      <c r="F44" s="32">
        <v>43754615</v>
      </c>
      <c r="G44" s="101" t="s">
        <v>802</v>
      </c>
      <c r="H44" s="49" t="s">
        <v>299</v>
      </c>
      <c r="I44" s="32">
        <v>3004490780</v>
      </c>
      <c r="J44" s="97">
        <v>44953</v>
      </c>
      <c r="K44" s="97">
        <v>44953</v>
      </c>
      <c r="L44" s="32" t="s">
        <v>45</v>
      </c>
      <c r="M44" s="97">
        <v>44985</v>
      </c>
      <c r="N44" s="32">
        <v>32</v>
      </c>
      <c r="O44" s="98">
        <f t="shared" ca="1" si="0"/>
        <v>6.75</v>
      </c>
      <c r="P44" s="47" t="s">
        <v>200</v>
      </c>
      <c r="Q44" s="32" t="s">
        <v>201</v>
      </c>
      <c r="R44" s="99">
        <v>4480000</v>
      </c>
      <c r="S44" s="100">
        <v>4480000</v>
      </c>
      <c r="T44" s="47" t="s">
        <v>48</v>
      </c>
      <c r="U44" s="32" t="s">
        <v>49</v>
      </c>
      <c r="V44" s="97">
        <v>44953</v>
      </c>
      <c r="W44" s="50" t="s">
        <v>300</v>
      </c>
      <c r="X44" s="105">
        <v>44973</v>
      </c>
      <c r="Y44" s="50" t="s">
        <v>301</v>
      </c>
      <c r="Z44" s="32" t="s">
        <v>47</v>
      </c>
      <c r="AA44" s="32" t="s">
        <v>47</v>
      </c>
      <c r="AB44" s="32" t="s">
        <v>47</v>
      </c>
      <c r="AC44" s="32"/>
      <c r="AD44" s="51"/>
      <c r="AE44" s="51"/>
    </row>
    <row r="45" spans="1:31" ht="191.25" hidden="1">
      <c r="A45" s="32" t="s">
        <v>25</v>
      </c>
      <c r="B45" s="32" t="s">
        <v>239</v>
      </c>
      <c r="C45" s="58" t="s">
        <v>302</v>
      </c>
      <c r="D45" s="47" t="s">
        <v>303</v>
      </c>
      <c r="E45" s="32" t="s">
        <v>52</v>
      </c>
      <c r="F45" s="32">
        <v>1128265311</v>
      </c>
      <c r="G45" s="101" t="s">
        <v>802</v>
      </c>
      <c r="H45" s="49" t="s">
        <v>304</v>
      </c>
      <c r="I45" s="32">
        <v>3104615633</v>
      </c>
      <c r="J45" s="97">
        <v>44958</v>
      </c>
      <c r="K45" s="97">
        <v>44958</v>
      </c>
      <c r="L45" s="32" t="s">
        <v>176</v>
      </c>
      <c r="M45" s="97">
        <v>45275</v>
      </c>
      <c r="N45" s="32">
        <v>315</v>
      </c>
      <c r="O45" s="98">
        <f t="shared" ca="1" si="0"/>
        <v>0.66561514195583593</v>
      </c>
      <c r="P45" s="32" t="s">
        <v>46</v>
      </c>
      <c r="Q45" s="32" t="s">
        <v>47</v>
      </c>
      <c r="R45" s="99">
        <v>3400000</v>
      </c>
      <c r="S45" s="100">
        <v>35700000</v>
      </c>
      <c r="T45" s="47" t="s">
        <v>82</v>
      </c>
      <c r="U45" s="32" t="s">
        <v>49</v>
      </c>
      <c r="V45" s="97">
        <v>44958</v>
      </c>
      <c r="W45" s="50" t="s">
        <v>305</v>
      </c>
      <c r="X45" s="97">
        <v>44988</v>
      </c>
      <c r="Y45" s="50" t="s">
        <v>306</v>
      </c>
      <c r="Z45" s="32" t="s">
        <v>47</v>
      </c>
      <c r="AA45" s="32" t="s">
        <v>47</v>
      </c>
      <c r="AB45" s="32" t="s">
        <v>47</v>
      </c>
      <c r="AC45" s="32"/>
      <c r="AD45" s="51"/>
      <c r="AE45" s="51"/>
    </row>
    <row r="46" spans="1:31" ht="108" hidden="1" customHeight="1">
      <c r="A46" s="32" t="s">
        <v>25</v>
      </c>
      <c r="B46" s="32" t="s">
        <v>240</v>
      </c>
      <c r="C46" s="58" t="s">
        <v>307</v>
      </c>
      <c r="D46" s="47" t="s">
        <v>308</v>
      </c>
      <c r="E46" s="32" t="s">
        <v>52</v>
      </c>
      <c r="F46" s="32">
        <v>1152206565</v>
      </c>
      <c r="G46" s="101" t="s">
        <v>802</v>
      </c>
      <c r="H46" s="49" t="s">
        <v>309</v>
      </c>
      <c r="I46" s="32">
        <v>3104494017</v>
      </c>
      <c r="J46" s="97">
        <v>44958</v>
      </c>
      <c r="K46" s="97">
        <v>44958</v>
      </c>
      <c r="L46" s="32" t="s">
        <v>176</v>
      </c>
      <c r="M46" s="97">
        <v>45275</v>
      </c>
      <c r="N46" s="32">
        <v>315</v>
      </c>
      <c r="O46" s="98">
        <f t="shared" ca="1" si="0"/>
        <v>0.66561514195583593</v>
      </c>
      <c r="P46" s="32" t="s">
        <v>46</v>
      </c>
      <c r="Q46" s="32" t="s">
        <v>47</v>
      </c>
      <c r="R46" s="99">
        <v>4800000</v>
      </c>
      <c r="S46" s="100">
        <v>4800000</v>
      </c>
      <c r="T46" s="47" t="s">
        <v>61</v>
      </c>
      <c r="U46" s="32" t="s">
        <v>49</v>
      </c>
      <c r="V46" s="97">
        <v>44958</v>
      </c>
      <c r="W46" s="50" t="s">
        <v>310</v>
      </c>
      <c r="X46" s="97">
        <v>44988</v>
      </c>
      <c r="Y46" s="50" t="s">
        <v>311</v>
      </c>
      <c r="Z46" s="32" t="s">
        <v>47</v>
      </c>
      <c r="AA46" s="32" t="s">
        <v>47</v>
      </c>
      <c r="AB46" s="32" t="s">
        <v>47</v>
      </c>
      <c r="AC46" s="32"/>
      <c r="AD46" s="51"/>
      <c r="AE46" s="51"/>
    </row>
    <row r="47" spans="1:31" ht="184.5" hidden="1" customHeight="1">
      <c r="A47" s="32" t="s">
        <v>25</v>
      </c>
      <c r="B47" s="32" t="s">
        <v>241</v>
      </c>
      <c r="C47" s="58" t="s">
        <v>312</v>
      </c>
      <c r="D47" s="47" t="s">
        <v>313</v>
      </c>
      <c r="E47" s="32" t="s">
        <v>52</v>
      </c>
      <c r="F47" s="32">
        <v>1033657120</v>
      </c>
      <c r="G47" s="101" t="s">
        <v>802</v>
      </c>
      <c r="H47" s="49" t="s">
        <v>314</v>
      </c>
      <c r="I47" s="32">
        <v>3226504279</v>
      </c>
      <c r="J47" s="97">
        <v>44958</v>
      </c>
      <c r="K47" s="97">
        <v>44958</v>
      </c>
      <c r="L47" s="32" t="s">
        <v>176</v>
      </c>
      <c r="M47" s="97">
        <v>45275</v>
      </c>
      <c r="N47" s="32">
        <v>300</v>
      </c>
      <c r="O47" s="98">
        <f t="shared" ca="1" si="0"/>
        <v>0.66561514195583593</v>
      </c>
      <c r="P47" s="32" t="s">
        <v>46</v>
      </c>
      <c r="Q47" s="32" t="s">
        <v>47</v>
      </c>
      <c r="R47" s="99">
        <v>3900000</v>
      </c>
      <c r="S47" s="100">
        <v>40950000</v>
      </c>
      <c r="T47" s="47" t="s">
        <v>61</v>
      </c>
      <c r="U47" s="32" t="s">
        <v>49</v>
      </c>
      <c r="V47" s="97">
        <v>44958</v>
      </c>
      <c r="W47" s="50" t="s">
        <v>315</v>
      </c>
      <c r="X47" s="97">
        <v>44988</v>
      </c>
      <c r="Y47" s="50" t="s">
        <v>316</v>
      </c>
      <c r="Z47" s="32" t="s">
        <v>47</v>
      </c>
      <c r="AA47" s="32" t="s">
        <v>47</v>
      </c>
      <c r="AB47" s="32" t="s">
        <v>47</v>
      </c>
      <c r="AC47" s="32"/>
      <c r="AD47" s="51"/>
      <c r="AE47" s="51"/>
    </row>
    <row r="48" spans="1:31" ht="191.25" hidden="1">
      <c r="A48" s="32" t="s">
        <v>25</v>
      </c>
      <c r="B48" s="32" t="s">
        <v>242</v>
      </c>
      <c r="C48" s="58" t="s">
        <v>317</v>
      </c>
      <c r="D48" s="47" t="s">
        <v>318</v>
      </c>
      <c r="E48" s="32" t="s">
        <v>52</v>
      </c>
      <c r="F48" s="32">
        <v>1047429797</v>
      </c>
      <c r="G48" s="101" t="s">
        <v>802</v>
      </c>
      <c r="H48" s="49" t="s">
        <v>319</v>
      </c>
      <c r="I48" s="32">
        <v>3012500868</v>
      </c>
      <c r="J48" s="97">
        <v>44958</v>
      </c>
      <c r="K48" s="97">
        <v>44958</v>
      </c>
      <c r="L48" s="32" t="s">
        <v>176</v>
      </c>
      <c r="M48" s="97">
        <v>45275</v>
      </c>
      <c r="N48" s="32">
        <v>315</v>
      </c>
      <c r="O48" s="98">
        <f t="shared" ca="1" si="0"/>
        <v>0.66561514195583593</v>
      </c>
      <c r="P48" s="32" t="s">
        <v>46</v>
      </c>
      <c r="Q48" s="32" t="s">
        <v>47</v>
      </c>
      <c r="R48" s="99">
        <v>4800000</v>
      </c>
      <c r="S48" s="100">
        <v>50400000</v>
      </c>
      <c r="T48" s="47" t="s">
        <v>48</v>
      </c>
      <c r="U48" s="32" t="s">
        <v>49</v>
      </c>
      <c r="V48" s="97">
        <v>44958</v>
      </c>
      <c r="W48" s="50" t="s">
        <v>320</v>
      </c>
      <c r="X48" s="97">
        <v>44988</v>
      </c>
      <c r="Y48" s="50" t="s">
        <v>321</v>
      </c>
      <c r="Z48" s="32" t="s">
        <v>47</v>
      </c>
      <c r="AA48" s="32" t="s">
        <v>47</v>
      </c>
      <c r="AB48" s="32" t="s">
        <v>47</v>
      </c>
      <c r="AC48" s="32"/>
      <c r="AD48" s="51"/>
      <c r="AE48" s="51"/>
    </row>
    <row r="49" spans="1:31" ht="191.25" hidden="1">
      <c r="A49" s="32" t="s">
        <v>25</v>
      </c>
      <c r="B49" s="32" t="s">
        <v>243</v>
      </c>
      <c r="C49" s="58" t="s">
        <v>322</v>
      </c>
      <c r="D49" s="47" t="s">
        <v>323</v>
      </c>
      <c r="E49" s="32" t="s">
        <v>52</v>
      </c>
      <c r="F49" s="32">
        <v>71937822</v>
      </c>
      <c r="G49" s="101" t="s">
        <v>802</v>
      </c>
      <c r="H49" s="108" t="s">
        <v>324</v>
      </c>
      <c r="I49" s="32">
        <v>3104738130</v>
      </c>
      <c r="J49" s="97">
        <v>44965</v>
      </c>
      <c r="K49" s="97">
        <v>44965</v>
      </c>
      <c r="L49" s="32" t="s">
        <v>176</v>
      </c>
      <c r="M49" s="97">
        <v>45276</v>
      </c>
      <c r="N49" s="32">
        <v>310</v>
      </c>
      <c r="O49" s="98">
        <f t="shared" ca="1" si="0"/>
        <v>0.65594855305466238</v>
      </c>
      <c r="P49" s="32" t="s">
        <v>46</v>
      </c>
      <c r="Q49" s="32" t="s">
        <v>47</v>
      </c>
      <c r="R49" s="99">
        <v>3800000</v>
      </c>
      <c r="S49" s="99">
        <v>39266667</v>
      </c>
      <c r="T49" s="47" t="s">
        <v>61</v>
      </c>
      <c r="U49" s="32" t="s">
        <v>49</v>
      </c>
      <c r="V49" s="97">
        <v>44965</v>
      </c>
      <c r="W49" s="50" t="s">
        <v>325</v>
      </c>
      <c r="X49" s="97">
        <v>44988</v>
      </c>
      <c r="Y49" s="50" t="s">
        <v>326</v>
      </c>
      <c r="Z49" s="32" t="s">
        <v>47</v>
      </c>
      <c r="AA49" s="32" t="s">
        <v>47</v>
      </c>
      <c r="AB49" s="32" t="s">
        <v>47</v>
      </c>
      <c r="AC49" s="32"/>
      <c r="AD49" s="51"/>
      <c r="AE49" s="51"/>
    </row>
    <row r="50" spans="1:31" ht="84.75" hidden="1" customHeight="1">
      <c r="A50" s="32" t="s">
        <v>25</v>
      </c>
      <c r="B50" s="32" t="s">
        <v>377</v>
      </c>
      <c r="C50" s="58" t="s">
        <v>203</v>
      </c>
      <c r="D50" s="47" t="s">
        <v>204</v>
      </c>
      <c r="E50" s="32" t="s">
        <v>52</v>
      </c>
      <c r="F50" s="32">
        <v>98484773</v>
      </c>
      <c r="G50" s="101" t="s">
        <v>802</v>
      </c>
      <c r="H50" s="108" t="s">
        <v>205</v>
      </c>
      <c r="I50" s="32">
        <v>6044894115</v>
      </c>
      <c r="J50" s="97">
        <v>44986</v>
      </c>
      <c r="K50" s="97">
        <v>44986</v>
      </c>
      <c r="L50" s="32" t="s">
        <v>396</v>
      </c>
      <c r="M50" s="97">
        <v>45046</v>
      </c>
      <c r="N50" s="32">
        <v>60</v>
      </c>
      <c r="O50" s="98">
        <f t="shared" ca="1" si="0"/>
        <v>3.05</v>
      </c>
      <c r="P50" s="47" t="s">
        <v>200</v>
      </c>
      <c r="Q50" s="32" t="s">
        <v>201</v>
      </c>
      <c r="R50" s="99">
        <v>7121849</v>
      </c>
      <c r="S50" s="99">
        <v>14243698</v>
      </c>
      <c r="T50" s="47" t="s">
        <v>82</v>
      </c>
      <c r="U50" s="32" t="s">
        <v>49</v>
      </c>
      <c r="V50" s="97">
        <v>44986</v>
      </c>
      <c r="W50" s="50" t="s">
        <v>397</v>
      </c>
      <c r="X50" s="97">
        <v>44999</v>
      </c>
      <c r="Y50" s="50" t="s">
        <v>451</v>
      </c>
      <c r="Z50" s="32" t="s">
        <v>47</v>
      </c>
      <c r="AA50" s="32" t="s">
        <v>47</v>
      </c>
      <c r="AB50" s="32" t="s">
        <v>47</v>
      </c>
      <c r="AC50" s="32"/>
      <c r="AD50" s="51"/>
      <c r="AE50" s="51"/>
    </row>
    <row r="51" spans="1:31" ht="96.75" hidden="1" customHeight="1">
      <c r="A51" s="32" t="s">
        <v>25</v>
      </c>
      <c r="B51" s="32" t="s">
        <v>378</v>
      </c>
      <c r="C51" s="58" t="s">
        <v>398</v>
      </c>
      <c r="D51" s="47" t="s">
        <v>208</v>
      </c>
      <c r="E51" s="32" t="s">
        <v>52</v>
      </c>
      <c r="F51" s="32">
        <v>12000338</v>
      </c>
      <c r="G51" s="101" t="s">
        <v>802</v>
      </c>
      <c r="H51" s="108" t="s">
        <v>209</v>
      </c>
      <c r="I51" s="32">
        <v>323317519</v>
      </c>
      <c r="J51" s="97">
        <v>44986</v>
      </c>
      <c r="K51" s="97">
        <v>44986</v>
      </c>
      <c r="L51" s="32" t="s">
        <v>396</v>
      </c>
      <c r="M51" s="97">
        <v>45046</v>
      </c>
      <c r="N51" s="32">
        <v>60</v>
      </c>
      <c r="O51" s="98">
        <f t="shared" ca="1" si="0"/>
        <v>3.05</v>
      </c>
      <c r="P51" s="47" t="s">
        <v>200</v>
      </c>
      <c r="Q51" s="32" t="s">
        <v>201</v>
      </c>
      <c r="R51" s="99">
        <v>7121849</v>
      </c>
      <c r="S51" s="99">
        <v>14243698</v>
      </c>
      <c r="T51" s="47" t="s">
        <v>82</v>
      </c>
      <c r="U51" s="32" t="s">
        <v>49</v>
      </c>
      <c r="V51" s="97">
        <v>44986</v>
      </c>
      <c r="W51" s="50" t="s">
        <v>399</v>
      </c>
      <c r="X51" s="97">
        <v>44999</v>
      </c>
      <c r="Y51" s="50" t="s">
        <v>452</v>
      </c>
      <c r="Z51" s="32" t="s">
        <v>47</v>
      </c>
      <c r="AA51" s="32" t="s">
        <v>47</v>
      </c>
      <c r="AB51" s="32" t="s">
        <v>47</v>
      </c>
      <c r="AC51" s="32"/>
      <c r="AD51" s="51"/>
      <c r="AE51" s="51"/>
    </row>
    <row r="52" spans="1:31" ht="156" hidden="1" customHeight="1">
      <c r="A52" s="32" t="s">
        <v>25</v>
      </c>
      <c r="B52" s="32" t="s">
        <v>379</v>
      </c>
      <c r="C52" s="58" t="s">
        <v>210</v>
      </c>
      <c r="D52" s="47" t="s">
        <v>211</v>
      </c>
      <c r="E52" s="32" t="s">
        <v>52</v>
      </c>
      <c r="F52" s="32">
        <v>39417710</v>
      </c>
      <c r="G52" s="101" t="s">
        <v>802</v>
      </c>
      <c r="H52" s="108" t="s">
        <v>212</v>
      </c>
      <c r="I52" s="32">
        <v>3154681386</v>
      </c>
      <c r="J52" s="97">
        <v>44986</v>
      </c>
      <c r="K52" s="97">
        <v>44986</v>
      </c>
      <c r="L52" s="32" t="s">
        <v>396</v>
      </c>
      <c r="M52" s="97">
        <v>45046</v>
      </c>
      <c r="N52" s="32">
        <v>60</v>
      </c>
      <c r="O52" s="98">
        <f t="shared" ca="1" si="0"/>
        <v>3.05</v>
      </c>
      <c r="P52" s="47" t="s">
        <v>200</v>
      </c>
      <c r="Q52" s="32" t="s">
        <v>201</v>
      </c>
      <c r="R52" s="99">
        <v>4746000</v>
      </c>
      <c r="S52" s="99">
        <v>9492000</v>
      </c>
      <c r="T52" s="47" t="s">
        <v>82</v>
      </c>
      <c r="U52" s="32" t="s">
        <v>49</v>
      </c>
      <c r="V52" s="97">
        <v>44986</v>
      </c>
      <c r="W52" s="50" t="s">
        <v>400</v>
      </c>
      <c r="X52" s="97">
        <v>44999</v>
      </c>
      <c r="Y52" s="50" t="s">
        <v>453</v>
      </c>
      <c r="Z52" s="32" t="s">
        <v>47</v>
      </c>
      <c r="AA52" s="32" t="s">
        <v>47</v>
      </c>
      <c r="AB52" s="32" t="s">
        <v>47</v>
      </c>
      <c r="AC52" s="32"/>
      <c r="AD52" s="51"/>
      <c r="AE52" s="51"/>
    </row>
    <row r="53" spans="1:31" ht="148.5" hidden="1" customHeight="1">
      <c r="A53" s="32" t="s">
        <v>25</v>
      </c>
      <c r="B53" s="32" t="s">
        <v>380</v>
      </c>
      <c r="C53" s="58" t="s">
        <v>215</v>
      </c>
      <c r="D53" s="47" t="s">
        <v>216</v>
      </c>
      <c r="E53" s="32" t="s">
        <v>52</v>
      </c>
      <c r="F53" s="32">
        <v>42888981</v>
      </c>
      <c r="G53" s="101" t="s">
        <v>802</v>
      </c>
      <c r="H53" s="108" t="s">
        <v>401</v>
      </c>
      <c r="I53" s="32">
        <v>3206687471</v>
      </c>
      <c r="J53" s="97">
        <v>44986</v>
      </c>
      <c r="K53" s="97">
        <v>44986</v>
      </c>
      <c r="L53" s="32" t="s">
        <v>396</v>
      </c>
      <c r="M53" s="97">
        <v>45046</v>
      </c>
      <c r="N53" s="32">
        <v>60</v>
      </c>
      <c r="O53" s="98">
        <f t="shared" ca="1" si="0"/>
        <v>3.05</v>
      </c>
      <c r="P53" s="47" t="s">
        <v>200</v>
      </c>
      <c r="Q53" s="32" t="s">
        <v>201</v>
      </c>
      <c r="R53" s="99">
        <v>5222689</v>
      </c>
      <c r="S53" s="99">
        <v>10445379</v>
      </c>
      <c r="T53" s="32" t="s">
        <v>327</v>
      </c>
      <c r="U53" s="32" t="s">
        <v>49</v>
      </c>
      <c r="V53" s="97">
        <v>44986</v>
      </c>
      <c r="W53" s="50" t="s">
        <v>402</v>
      </c>
      <c r="X53" s="97">
        <v>44999</v>
      </c>
      <c r="Y53" s="50" t="s">
        <v>454</v>
      </c>
      <c r="Z53" s="32" t="s">
        <v>47</v>
      </c>
      <c r="AA53" s="32" t="s">
        <v>47</v>
      </c>
      <c r="AB53" s="32" t="s">
        <v>47</v>
      </c>
      <c r="AC53" s="32"/>
      <c r="AD53" s="51"/>
      <c r="AE53" s="51"/>
    </row>
    <row r="54" spans="1:31" ht="191.25" hidden="1">
      <c r="A54" s="32" t="s">
        <v>25</v>
      </c>
      <c r="B54" s="32" t="s">
        <v>381</v>
      </c>
      <c r="C54" s="58" t="s">
        <v>219</v>
      </c>
      <c r="D54" s="47" t="s">
        <v>220</v>
      </c>
      <c r="E54" s="32" t="s">
        <v>52</v>
      </c>
      <c r="F54" s="32">
        <v>1040325027</v>
      </c>
      <c r="G54" s="101" t="s">
        <v>802</v>
      </c>
      <c r="H54" s="108" t="s">
        <v>221</v>
      </c>
      <c r="I54" s="32">
        <v>3017691274</v>
      </c>
      <c r="J54" s="97">
        <v>44987</v>
      </c>
      <c r="K54" s="97">
        <v>44987</v>
      </c>
      <c r="L54" s="32" t="s">
        <v>396</v>
      </c>
      <c r="M54" s="97">
        <v>45046</v>
      </c>
      <c r="N54" s="32">
        <v>59</v>
      </c>
      <c r="O54" s="98">
        <f t="shared" ca="1" si="0"/>
        <v>3.0847457627118646</v>
      </c>
      <c r="P54" s="47" t="s">
        <v>200</v>
      </c>
      <c r="Q54" s="32" t="s">
        <v>201</v>
      </c>
      <c r="R54" s="99">
        <v>5222688</v>
      </c>
      <c r="S54" s="99">
        <v>10271288</v>
      </c>
      <c r="T54" s="47" t="s">
        <v>82</v>
      </c>
      <c r="U54" s="32" t="s">
        <v>49</v>
      </c>
      <c r="V54" s="97">
        <v>44987</v>
      </c>
      <c r="W54" s="50" t="s">
        <v>403</v>
      </c>
      <c r="X54" s="32" t="s">
        <v>456</v>
      </c>
      <c r="Y54" s="50" t="s">
        <v>455</v>
      </c>
      <c r="Z54" s="32" t="s">
        <v>47</v>
      </c>
      <c r="AA54" s="32" t="s">
        <v>47</v>
      </c>
      <c r="AB54" s="32" t="s">
        <v>47</v>
      </c>
      <c r="AC54" s="32"/>
      <c r="AD54" s="51"/>
      <c r="AE54" s="51"/>
    </row>
    <row r="55" spans="1:31" ht="165" hidden="1" customHeight="1">
      <c r="A55" s="32" t="s">
        <v>25</v>
      </c>
      <c r="B55" s="32" t="s">
        <v>382</v>
      </c>
      <c r="C55" s="58" t="s">
        <v>223</v>
      </c>
      <c r="D55" s="47" t="s">
        <v>224</v>
      </c>
      <c r="E55" s="32" t="s">
        <v>52</v>
      </c>
      <c r="F55" s="32">
        <v>1035429272</v>
      </c>
      <c r="G55" s="101" t="s">
        <v>802</v>
      </c>
      <c r="H55" s="49" t="s">
        <v>225</v>
      </c>
      <c r="I55" s="32">
        <v>3178868979</v>
      </c>
      <c r="J55" s="97">
        <v>44986</v>
      </c>
      <c r="K55" s="97">
        <v>44986</v>
      </c>
      <c r="L55" s="32" t="s">
        <v>396</v>
      </c>
      <c r="M55" s="97">
        <v>45046</v>
      </c>
      <c r="N55" s="32">
        <v>60</v>
      </c>
      <c r="O55" s="98">
        <f t="shared" ca="1" si="0"/>
        <v>3.05</v>
      </c>
      <c r="P55" s="47" t="s">
        <v>200</v>
      </c>
      <c r="Q55" s="32" t="s">
        <v>201</v>
      </c>
      <c r="R55" s="99">
        <v>5222689</v>
      </c>
      <c r="S55" s="99">
        <v>10445379</v>
      </c>
      <c r="T55" s="32" t="s">
        <v>48</v>
      </c>
      <c r="U55" s="32" t="s">
        <v>49</v>
      </c>
      <c r="V55" s="97">
        <v>44986</v>
      </c>
      <c r="W55" s="50" t="s">
        <v>404</v>
      </c>
      <c r="X55" s="97">
        <v>45008</v>
      </c>
      <c r="Y55" s="50" t="s">
        <v>457</v>
      </c>
      <c r="Z55" s="32" t="s">
        <v>47</v>
      </c>
      <c r="AA55" s="32" t="s">
        <v>47</v>
      </c>
      <c r="AB55" s="32" t="s">
        <v>47</v>
      </c>
      <c r="AC55" s="32"/>
      <c r="AD55" s="51"/>
      <c r="AE55" s="51"/>
    </row>
    <row r="56" spans="1:31" ht="187.5" hidden="1" customHeight="1">
      <c r="A56" s="32" t="s">
        <v>25</v>
      </c>
      <c r="B56" s="32" t="s">
        <v>383</v>
      </c>
      <c r="C56" s="58" t="s">
        <v>227</v>
      </c>
      <c r="D56" s="47" t="s">
        <v>228</v>
      </c>
      <c r="E56" s="32" t="s">
        <v>52</v>
      </c>
      <c r="F56" s="32">
        <v>43977239</v>
      </c>
      <c r="G56" s="101" t="s">
        <v>802</v>
      </c>
      <c r="H56" s="108" t="s">
        <v>229</v>
      </c>
      <c r="I56" s="32">
        <v>3046515563</v>
      </c>
      <c r="J56" s="97">
        <v>44986</v>
      </c>
      <c r="K56" s="97">
        <v>44986</v>
      </c>
      <c r="L56" s="32" t="s">
        <v>396</v>
      </c>
      <c r="M56" s="32" t="s">
        <v>405</v>
      </c>
      <c r="N56" s="32">
        <v>60</v>
      </c>
      <c r="O56" s="98" t="e">
        <f t="shared" ca="1" si="0"/>
        <v>#VALUE!</v>
      </c>
      <c r="P56" s="47" t="s">
        <v>200</v>
      </c>
      <c r="Q56" s="32" t="s">
        <v>201</v>
      </c>
      <c r="R56" s="99">
        <v>5222689</v>
      </c>
      <c r="S56" s="99">
        <v>10445379</v>
      </c>
      <c r="T56" s="47" t="s">
        <v>82</v>
      </c>
      <c r="U56" s="32" t="s">
        <v>49</v>
      </c>
      <c r="V56" s="97">
        <v>44986</v>
      </c>
      <c r="W56" s="50" t="s">
        <v>406</v>
      </c>
      <c r="X56" s="97">
        <v>45008</v>
      </c>
      <c r="Y56" s="50" t="s">
        <v>458</v>
      </c>
      <c r="Z56" s="32" t="s">
        <v>47</v>
      </c>
      <c r="AA56" s="32" t="s">
        <v>47</v>
      </c>
      <c r="AB56" s="32" t="s">
        <v>47</v>
      </c>
      <c r="AC56" s="32"/>
      <c r="AD56" s="51"/>
      <c r="AE56" s="51"/>
    </row>
    <row r="57" spans="1:31" ht="169.5" hidden="1" customHeight="1">
      <c r="A57" s="32" t="s">
        <v>25</v>
      </c>
      <c r="B57" s="32" t="s">
        <v>384</v>
      </c>
      <c r="C57" s="58" t="s">
        <v>407</v>
      </c>
      <c r="D57" s="47" t="s">
        <v>236</v>
      </c>
      <c r="E57" s="32" t="s">
        <v>52</v>
      </c>
      <c r="F57" s="32">
        <v>71222440</v>
      </c>
      <c r="G57" s="101" t="s">
        <v>802</v>
      </c>
      <c r="H57" s="49" t="s">
        <v>237</v>
      </c>
      <c r="I57" s="32">
        <v>6045706319</v>
      </c>
      <c r="J57" s="97">
        <v>44986</v>
      </c>
      <c r="K57" s="97">
        <v>44986</v>
      </c>
      <c r="L57" s="32" t="s">
        <v>396</v>
      </c>
      <c r="M57" s="97">
        <v>45046</v>
      </c>
      <c r="N57" s="32">
        <v>60</v>
      </c>
      <c r="O57" s="98">
        <f t="shared" ca="1" si="0"/>
        <v>3.05</v>
      </c>
      <c r="P57" s="47" t="s">
        <v>200</v>
      </c>
      <c r="Q57" s="32" t="s">
        <v>201</v>
      </c>
      <c r="R57" s="99">
        <v>3798320</v>
      </c>
      <c r="S57" s="99">
        <v>7596640</v>
      </c>
      <c r="T57" s="47" t="s">
        <v>82</v>
      </c>
      <c r="U57" s="32" t="s">
        <v>49</v>
      </c>
      <c r="V57" s="97">
        <v>44986</v>
      </c>
      <c r="W57" s="50" t="s">
        <v>408</v>
      </c>
      <c r="X57" s="97">
        <v>45008</v>
      </c>
      <c r="Y57" s="50" t="s">
        <v>459</v>
      </c>
      <c r="Z57" s="32" t="s">
        <v>47</v>
      </c>
      <c r="AA57" s="32" t="s">
        <v>47</v>
      </c>
      <c r="AB57" s="32" t="s">
        <v>47</v>
      </c>
      <c r="AC57" s="32"/>
      <c r="AD57" s="51"/>
      <c r="AE57" s="51"/>
    </row>
    <row r="58" spans="1:31" ht="120" hidden="1" customHeight="1">
      <c r="A58" s="32" t="s">
        <v>25</v>
      </c>
      <c r="B58" s="32" t="s">
        <v>385</v>
      </c>
      <c r="C58" s="58" t="s">
        <v>235</v>
      </c>
      <c r="D58" s="47" t="s">
        <v>244</v>
      </c>
      <c r="E58" s="32" t="s">
        <v>52</v>
      </c>
      <c r="F58" s="32">
        <v>21446909</v>
      </c>
      <c r="G58" s="101" t="s">
        <v>802</v>
      </c>
      <c r="H58" s="108" t="s">
        <v>245</v>
      </c>
      <c r="I58" s="32">
        <v>3053205277</v>
      </c>
      <c r="J58" s="97">
        <v>44986</v>
      </c>
      <c r="K58" s="97">
        <v>44986</v>
      </c>
      <c r="L58" s="32" t="s">
        <v>396</v>
      </c>
      <c r="M58" s="97">
        <v>45046</v>
      </c>
      <c r="N58" s="32">
        <v>60</v>
      </c>
      <c r="O58" s="98">
        <f t="shared" ca="1" si="0"/>
        <v>3.05</v>
      </c>
      <c r="P58" s="47" t="s">
        <v>200</v>
      </c>
      <c r="Q58" s="32" t="s">
        <v>201</v>
      </c>
      <c r="R58" s="99">
        <v>3798320</v>
      </c>
      <c r="S58" s="99">
        <v>7596640</v>
      </c>
      <c r="T58" s="47" t="s">
        <v>82</v>
      </c>
      <c r="U58" s="32" t="s">
        <v>49</v>
      </c>
      <c r="V58" s="97">
        <v>44986</v>
      </c>
      <c r="W58" s="50" t="s">
        <v>409</v>
      </c>
      <c r="X58" s="97">
        <v>45008</v>
      </c>
      <c r="Y58" s="50" t="s">
        <v>460</v>
      </c>
      <c r="Z58" s="32" t="s">
        <v>47</v>
      </c>
      <c r="AA58" s="32" t="s">
        <v>47</v>
      </c>
      <c r="AB58" s="32" t="s">
        <v>47</v>
      </c>
      <c r="AC58" s="32"/>
      <c r="AD58" s="51"/>
      <c r="AE58" s="51"/>
    </row>
    <row r="59" spans="1:31" ht="123" hidden="1" customHeight="1">
      <c r="A59" s="32" t="s">
        <v>25</v>
      </c>
      <c r="B59" s="32" t="s">
        <v>386</v>
      </c>
      <c r="C59" s="59" t="s">
        <v>410</v>
      </c>
      <c r="D59" s="47" t="s">
        <v>411</v>
      </c>
      <c r="E59" s="32" t="s">
        <v>43</v>
      </c>
      <c r="F59" s="32">
        <v>901676162</v>
      </c>
      <c r="G59" s="32" t="s">
        <v>801</v>
      </c>
      <c r="H59" s="49" t="s">
        <v>412</v>
      </c>
      <c r="I59" s="32">
        <v>3104313865</v>
      </c>
      <c r="J59" s="97">
        <v>44986</v>
      </c>
      <c r="K59" s="97">
        <v>44986</v>
      </c>
      <c r="L59" s="32" t="s">
        <v>396</v>
      </c>
      <c r="M59" s="97">
        <v>45290</v>
      </c>
      <c r="N59" s="32">
        <v>300</v>
      </c>
      <c r="O59" s="98">
        <f t="shared" ca="1" si="0"/>
        <v>0.60197368421052633</v>
      </c>
      <c r="P59" s="32" t="s">
        <v>46</v>
      </c>
      <c r="Q59" s="32" t="s">
        <v>47</v>
      </c>
      <c r="R59" s="99">
        <v>6000000</v>
      </c>
      <c r="S59" s="99">
        <v>60000000</v>
      </c>
      <c r="T59" s="32" t="s">
        <v>48</v>
      </c>
      <c r="U59" s="32" t="s">
        <v>49</v>
      </c>
      <c r="V59" s="97">
        <v>44986</v>
      </c>
      <c r="W59" s="50" t="s">
        <v>413</v>
      </c>
      <c r="X59" s="97">
        <v>45008</v>
      </c>
      <c r="Y59" s="50" t="s">
        <v>461</v>
      </c>
      <c r="Z59" s="32" t="s">
        <v>47</v>
      </c>
      <c r="AA59" s="32" t="s">
        <v>47</v>
      </c>
      <c r="AB59" s="32" t="s">
        <v>47</v>
      </c>
      <c r="AC59" s="32"/>
      <c r="AD59" s="51"/>
      <c r="AE59" s="51"/>
    </row>
    <row r="60" spans="1:31" ht="169.5" hidden="1" customHeight="1">
      <c r="A60" s="32" t="s">
        <v>25</v>
      </c>
      <c r="B60" s="32" t="s">
        <v>387</v>
      </c>
      <c r="C60" s="58" t="s">
        <v>414</v>
      </c>
      <c r="D60" s="47" t="s">
        <v>415</v>
      </c>
      <c r="E60" s="32" t="s">
        <v>52</v>
      </c>
      <c r="F60" s="32">
        <v>1035436908</v>
      </c>
      <c r="G60" s="101" t="s">
        <v>802</v>
      </c>
      <c r="H60" s="108" t="s">
        <v>416</v>
      </c>
      <c r="I60" s="32">
        <v>3138376768</v>
      </c>
      <c r="J60" s="97">
        <v>44986</v>
      </c>
      <c r="K60" s="97">
        <v>44986</v>
      </c>
      <c r="L60" s="32" t="s">
        <v>396</v>
      </c>
      <c r="M60" s="97">
        <v>45046</v>
      </c>
      <c r="N60" s="32">
        <v>60</v>
      </c>
      <c r="O60" s="98">
        <f t="shared" ca="1" si="0"/>
        <v>3.05</v>
      </c>
      <c r="P60" s="47" t="s">
        <v>200</v>
      </c>
      <c r="Q60" s="32" t="s">
        <v>201</v>
      </c>
      <c r="R60" s="99">
        <v>2373949</v>
      </c>
      <c r="S60" s="99">
        <v>4747898</v>
      </c>
      <c r="T60" s="47" t="s">
        <v>82</v>
      </c>
      <c r="U60" s="32" t="s">
        <v>49</v>
      </c>
      <c r="V60" s="97">
        <v>44986</v>
      </c>
      <c r="W60" s="50" t="s">
        <v>417</v>
      </c>
      <c r="X60" s="97">
        <v>45008</v>
      </c>
      <c r="Y60" s="50" t="s">
        <v>462</v>
      </c>
      <c r="Z60" s="32" t="s">
        <v>47</v>
      </c>
      <c r="AA60" s="32" t="s">
        <v>47</v>
      </c>
      <c r="AB60" s="32" t="s">
        <v>47</v>
      </c>
      <c r="AC60" s="32"/>
      <c r="AD60" s="51"/>
      <c r="AE60" s="51"/>
    </row>
    <row r="61" spans="1:31" ht="188.25" hidden="1" customHeight="1">
      <c r="A61" s="32" t="s">
        <v>25</v>
      </c>
      <c r="B61" s="32" t="s">
        <v>395</v>
      </c>
      <c r="C61" s="60" t="s">
        <v>291</v>
      </c>
      <c r="D61" s="60" t="s">
        <v>291</v>
      </c>
      <c r="E61" s="60" t="s">
        <v>291</v>
      </c>
      <c r="F61" s="60" t="s">
        <v>291</v>
      </c>
      <c r="G61" s="101" t="s">
        <v>802</v>
      </c>
      <c r="H61" s="60" t="s">
        <v>291</v>
      </c>
      <c r="I61" s="60" t="s">
        <v>291</v>
      </c>
      <c r="J61" s="60" t="s">
        <v>291</v>
      </c>
      <c r="K61" s="60" t="s">
        <v>291</v>
      </c>
      <c r="L61" s="60" t="s">
        <v>291</v>
      </c>
      <c r="M61" s="60" t="s">
        <v>291</v>
      </c>
      <c r="N61" s="60" t="s">
        <v>291</v>
      </c>
      <c r="O61" s="98" t="e">
        <f t="shared" ca="1" si="0"/>
        <v>#VALUE!</v>
      </c>
      <c r="P61" s="60" t="s">
        <v>291</v>
      </c>
      <c r="Q61" s="60" t="s">
        <v>291</v>
      </c>
      <c r="R61" s="60" t="s">
        <v>291</v>
      </c>
      <c r="S61" s="60" t="s">
        <v>291</v>
      </c>
      <c r="T61" s="60" t="s">
        <v>291</v>
      </c>
      <c r="U61" s="60" t="s">
        <v>291</v>
      </c>
      <c r="V61" s="60" t="s">
        <v>291</v>
      </c>
      <c r="W61" s="60" t="s">
        <v>291</v>
      </c>
      <c r="X61" s="60" t="s">
        <v>291</v>
      </c>
      <c r="Y61" s="58" t="s">
        <v>291</v>
      </c>
      <c r="Z61" s="32" t="s">
        <v>47</v>
      </c>
      <c r="AA61" s="32" t="s">
        <v>47</v>
      </c>
      <c r="AB61" s="32" t="s">
        <v>47</v>
      </c>
      <c r="AC61" s="60"/>
      <c r="AD61" s="51"/>
      <c r="AE61" s="51"/>
    </row>
    <row r="62" spans="1:31" ht="180.75" hidden="1" customHeight="1">
      <c r="A62" s="32" t="s">
        <v>25</v>
      </c>
      <c r="B62" s="32" t="s">
        <v>469</v>
      </c>
      <c r="C62" s="56" t="s">
        <v>505</v>
      </c>
      <c r="D62" s="47" t="s">
        <v>506</v>
      </c>
      <c r="E62" s="32" t="s">
        <v>52</v>
      </c>
      <c r="F62" s="32">
        <v>22217658</v>
      </c>
      <c r="G62" s="101" t="s">
        <v>802</v>
      </c>
      <c r="H62" s="49" t="s">
        <v>507</v>
      </c>
      <c r="I62" s="32">
        <v>3207338799</v>
      </c>
      <c r="J62" s="97">
        <v>45012</v>
      </c>
      <c r="K62" s="97">
        <v>45012</v>
      </c>
      <c r="L62" s="32" t="s">
        <v>396</v>
      </c>
      <c r="M62" s="97">
        <v>45275</v>
      </c>
      <c r="N62" s="32">
        <v>259</v>
      </c>
      <c r="O62" s="98">
        <f t="shared" ca="1" si="0"/>
        <v>0.59695817490494296</v>
      </c>
      <c r="P62" s="47" t="s">
        <v>508</v>
      </c>
      <c r="Q62" s="47" t="s">
        <v>509</v>
      </c>
      <c r="R62" s="99">
        <v>8042016</v>
      </c>
      <c r="S62" s="99">
        <v>69429412</v>
      </c>
      <c r="T62" s="47" t="s">
        <v>82</v>
      </c>
      <c r="U62" s="32" t="s">
        <v>49</v>
      </c>
      <c r="V62" s="97">
        <v>45012</v>
      </c>
      <c r="W62" s="50" t="s">
        <v>510</v>
      </c>
      <c r="X62" s="97">
        <v>45019</v>
      </c>
      <c r="Y62" s="50" t="s">
        <v>511</v>
      </c>
      <c r="Z62" s="32" t="s">
        <v>47</v>
      </c>
      <c r="AA62" s="109">
        <v>3049200</v>
      </c>
      <c r="AB62" s="32" t="s">
        <v>47</v>
      </c>
      <c r="AC62" s="32"/>
      <c r="AD62" s="51"/>
      <c r="AE62" s="51"/>
    </row>
    <row r="63" spans="1:31" ht="185.25" hidden="1" customHeight="1">
      <c r="A63" s="32" t="s">
        <v>25</v>
      </c>
      <c r="B63" s="32" t="s">
        <v>470</v>
      </c>
      <c r="C63" s="58" t="s">
        <v>512</v>
      </c>
      <c r="D63" s="47" t="s">
        <v>513</v>
      </c>
      <c r="E63" s="32" t="s">
        <v>52</v>
      </c>
      <c r="F63" s="32">
        <v>43617322</v>
      </c>
      <c r="G63" s="101" t="s">
        <v>802</v>
      </c>
      <c r="H63" s="49" t="s">
        <v>514</v>
      </c>
      <c r="I63" s="32">
        <v>3216485691</v>
      </c>
      <c r="J63" s="97">
        <v>45001</v>
      </c>
      <c r="K63" s="97">
        <v>45001</v>
      </c>
      <c r="L63" s="32" t="s">
        <v>396</v>
      </c>
      <c r="M63" s="97">
        <v>45275</v>
      </c>
      <c r="N63" s="32">
        <v>270</v>
      </c>
      <c r="O63" s="98">
        <f t="shared" ca="1" si="0"/>
        <v>0.61313868613138689</v>
      </c>
      <c r="P63" s="47" t="s">
        <v>508</v>
      </c>
      <c r="Q63" s="47" t="s">
        <v>509</v>
      </c>
      <c r="R63" s="99">
        <v>3000000</v>
      </c>
      <c r="S63" s="99">
        <v>27000000</v>
      </c>
      <c r="T63" s="47" t="s">
        <v>327</v>
      </c>
      <c r="U63" s="32" t="s">
        <v>49</v>
      </c>
      <c r="V63" s="97">
        <v>45001</v>
      </c>
      <c r="W63" s="50" t="s">
        <v>515</v>
      </c>
      <c r="X63" s="97">
        <v>45026</v>
      </c>
      <c r="Y63" s="50" t="s">
        <v>516</v>
      </c>
      <c r="Z63" s="32" t="s">
        <v>47</v>
      </c>
      <c r="AA63" s="32" t="s">
        <v>47</v>
      </c>
      <c r="AB63" s="32" t="s">
        <v>47</v>
      </c>
      <c r="AC63" s="32"/>
      <c r="AD63" s="51"/>
      <c r="AE63" s="51"/>
    </row>
    <row r="64" spans="1:31" ht="136.5" hidden="1" customHeight="1">
      <c r="A64" s="32" t="s">
        <v>25</v>
      </c>
      <c r="B64" s="32" t="s">
        <v>471</v>
      </c>
      <c r="C64" s="110" t="s">
        <v>517</v>
      </c>
      <c r="D64" s="47" t="s">
        <v>518</v>
      </c>
      <c r="E64" s="32" t="s">
        <v>43</v>
      </c>
      <c r="F64" s="32">
        <v>900555710</v>
      </c>
      <c r="G64" s="32" t="s">
        <v>801</v>
      </c>
      <c r="H64" s="49" t="s">
        <v>519</v>
      </c>
      <c r="I64" s="32">
        <v>3012132803</v>
      </c>
      <c r="J64" s="105">
        <v>45026</v>
      </c>
      <c r="K64" s="105">
        <v>45026</v>
      </c>
      <c r="L64" s="32" t="s">
        <v>396</v>
      </c>
      <c r="M64" s="105">
        <v>45168</v>
      </c>
      <c r="N64" s="32">
        <v>140</v>
      </c>
      <c r="O64" s="98">
        <f t="shared" ca="1" si="0"/>
        <v>1.0070422535211268</v>
      </c>
      <c r="P64" s="47" t="s">
        <v>508</v>
      </c>
      <c r="Q64" s="47" t="s">
        <v>509</v>
      </c>
      <c r="R64" s="99" t="s">
        <v>47</v>
      </c>
      <c r="S64" s="99">
        <v>273890400</v>
      </c>
      <c r="T64" s="47" t="s">
        <v>61</v>
      </c>
      <c r="U64" s="47" t="s">
        <v>730</v>
      </c>
      <c r="V64" s="97">
        <v>45016</v>
      </c>
      <c r="W64" s="50" t="s">
        <v>667</v>
      </c>
      <c r="X64" s="103" t="s">
        <v>47</v>
      </c>
      <c r="Y64" s="53" t="s">
        <v>47</v>
      </c>
      <c r="Z64" s="32" t="s">
        <v>47</v>
      </c>
      <c r="AA64" s="32" t="s">
        <v>47</v>
      </c>
      <c r="AB64" s="32" t="s">
        <v>47</v>
      </c>
      <c r="AC64" s="103"/>
      <c r="AD64" s="51"/>
      <c r="AE64" s="51"/>
    </row>
    <row r="65" spans="1:31" ht="120.75" hidden="1" customHeight="1">
      <c r="A65" s="32" t="s">
        <v>25</v>
      </c>
      <c r="B65" s="32" t="s">
        <v>472</v>
      </c>
      <c r="C65" s="110" t="s">
        <v>520</v>
      </c>
      <c r="D65" s="47" t="s">
        <v>96</v>
      </c>
      <c r="E65" s="32" t="s">
        <v>52</v>
      </c>
      <c r="F65" s="32">
        <v>44007378</v>
      </c>
      <c r="G65" s="101" t="s">
        <v>802</v>
      </c>
      <c r="H65" s="49" t="s">
        <v>143</v>
      </c>
      <c r="I65" s="32">
        <v>3148884323</v>
      </c>
      <c r="J65" s="97">
        <v>45002</v>
      </c>
      <c r="K65" s="97">
        <v>45003</v>
      </c>
      <c r="L65" s="32" t="s">
        <v>396</v>
      </c>
      <c r="M65" s="97">
        <v>45046</v>
      </c>
      <c r="N65" s="32">
        <v>44</v>
      </c>
      <c r="O65" s="98">
        <f t="shared" ca="1" si="0"/>
        <v>3.86046511627907</v>
      </c>
      <c r="P65" s="47" t="s">
        <v>508</v>
      </c>
      <c r="Q65" s="47" t="s">
        <v>509</v>
      </c>
      <c r="R65" s="99">
        <v>3798319</v>
      </c>
      <c r="S65" s="99">
        <v>5570869</v>
      </c>
      <c r="T65" s="47" t="s">
        <v>82</v>
      </c>
      <c r="U65" s="32" t="s">
        <v>49</v>
      </c>
      <c r="V65" s="97">
        <v>45002</v>
      </c>
      <c r="W65" s="50" t="s">
        <v>521</v>
      </c>
      <c r="X65" s="97">
        <v>45026</v>
      </c>
      <c r="Y65" s="50" t="s">
        <v>534</v>
      </c>
      <c r="Z65" s="32" t="s">
        <v>47</v>
      </c>
      <c r="AA65" s="32" t="s">
        <v>47</v>
      </c>
      <c r="AB65" s="32" t="s">
        <v>47</v>
      </c>
      <c r="AC65" s="32"/>
      <c r="AD65" s="51"/>
      <c r="AE65" s="51"/>
    </row>
    <row r="66" spans="1:31" ht="191.25" hidden="1">
      <c r="A66" s="32" t="s">
        <v>25</v>
      </c>
      <c r="B66" s="32" t="s">
        <v>473</v>
      </c>
      <c r="C66" s="58" t="s">
        <v>522</v>
      </c>
      <c r="D66" s="47" t="s">
        <v>523</v>
      </c>
      <c r="E66" s="32" t="s">
        <v>52</v>
      </c>
      <c r="F66" s="32">
        <v>32140926</v>
      </c>
      <c r="G66" s="101" t="s">
        <v>802</v>
      </c>
      <c r="H66" s="49" t="s">
        <v>524</v>
      </c>
      <c r="I66" s="32">
        <v>3137354232</v>
      </c>
      <c r="J66" s="97">
        <v>45012</v>
      </c>
      <c r="K66" s="97">
        <v>45012</v>
      </c>
      <c r="L66" s="32" t="s">
        <v>396</v>
      </c>
      <c r="M66" s="97">
        <v>45275</v>
      </c>
      <c r="N66" s="32">
        <v>259</v>
      </c>
      <c r="O66" s="98">
        <f t="shared" ca="1" si="0"/>
        <v>0.59695817490494296</v>
      </c>
      <c r="P66" s="47" t="s">
        <v>508</v>
      </c>
      <c r="Q66" s="47" t="s">
        <v>509</v>
      </c>
      <c r="R66" s="99">
        <v>6100000</v>
      </c>
      <c r="S66" s="99">
        <v>52663337</v>
      </c>
      <c r="T66" s="47" t="s">
        <v>82</v>
      </c>
      <c r="U66" s="32" t="s">
        <v>49</v>
      </c>
      <c r="V66" s="97">
        <v>45012</v>
      </c>
      <c r="W66" s="50" t="s">
        <v>525</v>
      </c>
      <c r="X66" s="97">
        <v>45019</v>
      </c>
      <c r="Y66" s="50" t="s">
        <v>526</v>
      </c>
      <c r="Z66" s="32" t="s">
        <v>47</v>
      </c>
      <c r="AA66" s="32" t="s">
        <v>47</v>
      </c>
      <c r="AB66" s="32" t="s">
        <v>47</v>
      </c>
      <c r="AC66" s="32"/>
      <c r="AD66" s="51"/>
      <c r="AE66" s="51"/>
    </row>
    <row r="67" spans="1:31" ht="191.25" hidden="1">
      <c r="A67" s="32" t="s">
        <v>25</v>
      </c>
      <c r="B67" s="32" t="s">
        <v>474</v>
      </c>
      <c r="C67" s="110" t="s">
        <v>527</v>
      </c>
      <c r="D67" s="47" t="s">
        <v>298</v>
      </c>
      <c r="E67" s="32" t="s">
        <v>52</v>
      </c>
      <c r="F67" s="32">
        <v>43754615</v>
      </c>
      <c r="G67" s="101" t="s">
        <v>802</v>
      </c>
      <c r="H67" s="49" t="s">
        <v>299</v>
      </c>
      <c r="I67" s="32">
        <v>3004490780</v>
      </c>
      <c r="J67" s="97">
        <v>45012</v>
      </c>
      <c r="K67" s="97">
        <v>45012</v>
      </c>
      <c r="L67" s="32" t="s">
        <v>396</v>
      </c>
      <c r="M67" s="97">
        <v>45275</v>
      </c>
      <c r="N67" s="32">
        <v>259</v>
      </c>
      <c r="O67" s="98">
        <f t="shared" ref="O67:O130" ca="1" si="1">(TODAY()-K67)/(M67-K67)</f>
        <v>0.59695817490494296</v>
      </c>
      <c r="P67" s="47" t="s">
        <v>508</v>
      </c>
      <c r="Q67" s="47" t="s">
        <v>509</v>
      </c>
      <c r="R67" s="99">
        <v>6100000</v>
      </c>
      <c r="S67" s="99">
        <v>52663337</v>
      </c>
      <c r="T67" s="47" t="s">
        <v>48</v>
      </c>
      <c r="U67" s="32" t="s">
        <v>49</v>
      </c>
      <c r="V67" s="97">
        <v>45012</v>
      </c>
      <c r="W67" s="50" t="s">
        <v>528</v>
      </c>
      <c r="X67" s="97">
        <v>45020</v>
      </c>
      <c r="Y67" s="50" t="s">
        <v>529</v>
      </c>
      <c r="Z67" s="32" t="s">
        <v>47</v>
      </c>
      <c r="AA67" s="32" t="s">
        <v>47</v>
      </c>
      <c r="AB67" s="32" t="s">
        <v>47</v>
      </c>
      <c r="AC67" s="32"/>
      <c r="AD67" s="51"/>
      <c r="AE67" s="51"/>
    </row>
    <row r="68" spans="1:31" ht="165" hidden="1" customHeight="1">
      <c r="A68" s="32" t="s">
        <v>25</v>
      </c>
      <c r="B68" s="32" t="s">
        <v>475</v>
      </c>
      <c r="C68" s="58" t="s">
        <v>530</v>
      </c>
      <c r="D68" s="47" t="s">
        <v>296</v>
      </c>
      <c r="E68" s="32" t="s">
        <v>52</v>
      </c>
      <c r="F68" s="32">
        <v>1027890407</v>
      </c>
      <c r="G68" s="101" t="s">
        <v>802</v>
      </c>
      <c r="H68" s="49" t="s">
        <v>531</v>
      </c>
      <c r="I68" s="32">
        <v>3046823578</v>
      </c>
      <c r="J68" s="97">
        <v>45012</v>
      </c>
      <c r="K68" s="97">
        <v>45012</v>
      </c>
      <c r="L68" s="32" t="s">
        <v>396</v>
      </c>
      <c r="M68" s="97">
        <v>45275</v>
      </c>
      <c r="N68" s="32">
        <v>259</v>
      </c>
      <c r="O68" s="98">
        <f t="shared" ca="1" si="1"/>
        <v>0.59695817490494296</v>
      </c>
      <c r="P68" s="47" t="s">
        <v>508</v>
      </c>
      <c r="Q68" s="47" t="s">
        <v>509</v>
      </c>
      <c r="R68" s="99">
        <v>2436974</v>
      </c>
      <c r="S68" s="99">
        <v>21039216</v>
      </c>
      <c r="T68" s="47" t="s">
        <v>82</v>
      </c>
      <c r="U68" s="32" t="s">
        <v>49</v>
      </c>
      <c r="V68" s="97">
        <v>45012</v>
      </c>
      <c r="W68" s="50" t="s">
        <v>532</v>
      </c>
      <c r="X68" s="97">
        <v>45020</v>
      </c>
      <c r="Y68" s="50" t="s">
        <v>533</v>
      </c>
      <c r="Z68" s="32" t="s">
        <v>47</v>
      </c>
      <c r="AA68" s="32" t="s">
        <v>47</v>
      </c>
      <c r="AB68" s="32" t="s">
        <v>47</v>
      </c>
      <c r="AC68" s="32"/>
      <c r="AD68" s="51"/>
      <c r="AE68" s="51"/>
    </row>
    <row r="69" spans="1:31" ht="180" hidden="1" customHeight="1">
      <c r="A69" s="32" t="s">
        <v>25</v>
      </c>
      <c r="B69" s="32" t="s">
        <v>476</v>
      </c>
      <c r="C69" s="58" t="s">
        <v>535</v>
      </c>
      <c r="D69" s="47" t="s">
        <v>232</v>
      </c>
      <c r="E69" s="32" t="s">
        <v>52</v>
      </c>
      <c r="F69" s="32">
        <v>1020409123</v>
      </c>
      <c r="G69" s="101" t="s">
        <v>802</v>
      </c>
      <c r="H69" s="49" t="s">
        <v>233</v>
      </c>
      <c r="I69" s="32">
        <v>6044099000</v>
      </c>
      <c r="J69" s="97">
        <v>45012</v>
      </c>
      <c r="K69" s="97">
        <v>45012</v>
      </c>
      <c r="L69" s="32" t="s">
        <v>396</v>
      </c>
      <c r="M69" s="97">
        <v>45275</v>
      </c>
      <c r="N69" s="32">
        <v>259</v>
      </c>
      <c r="O69" s="98">
        <f t="shared" ca="1" si="1"/>
        <v>0.59695817490494296</v>
      </c>
      <c r="P69" s="47" t="s">
        <v>508</v>
      </c>
      <c r="Q69" s="47" t="s">
        <v>509</v>
      </c>
      <c r="R69" s="99">
        <v>6100000</v>
      </c>
      <c r="S69" s="99">
        <v>52663337</v>
      </c>
      <c r="T69" s="47" t="s">
        <v>327</v>
      </c>
      <c r="U69" s="32" t="s">
        <v>49</v>
      </c>
      <c r="V69" s="97">
        <v>45012</v>
      </c>
      <c r="W69" s="50" t="s">
        <v>536</v>
      </c>
      <c r="X69" s="97">
        <v>45020</v>
      </c>
      <c r="Y69" s="50" t="s">
        <v>588</v>
      </c>
      <c r="Z69" s="32" t="s">
        <v>47</v>
      </c>
      <c r="AA69" s="32" t="s">
        <v>47</v>
      </c>
      <c r="AB69" s="32" t="s">
        <v>47</v>
      </c>
      <c r="AC69" s="32"/>
      <c r="AD69" s="51"/>
      <c r="AE69" s="51"/>
    </row>
    <row r="70" spans="1:31" ht="131.25" hidden="1" customHeight="1">
      <c r="A70" s="32" t="s">
        <v>25</v>
      </c>
      <c r="B70" s="32" t="s">
        <v>477</v>
      </c>
      <c r="C70" s="59" t="s">
        <v>537</v>
      </c>
      <c r="D70" s="47" t="s">
        <v>538</v>
      </c>
      <c r="E70" s="32" t="s">
        <v>52</v>
      </c>
      <c r="F70" s="32">
        <v>1017147290</v>
      </c>
      <c r="G70" s="101" t="s">
        <v>802</v>
      </c>
      <c r="H70" s="49" t="s">
        <v>539</v>
      </c>
      <c r="I70" s="32">
        <v>3117549822</v>
      </c>
      <c r="J70" s="97">
        <v>45016</v>
      </c>
      <c r="K70" s="97">
        <v>45016</v>
      </c>
      <c r="L70" s="32" t="s">
        <v>396</v>
      </c>
      <c r="M70" s="97">
        <v>45275</v>
      </c>
      <c r="N70" s="32">
        <v>255</v>
      </c>
      <c r="O70" s="98">
        <f t="shared" ca="1" si="1"/>
        <v>0.59073359073359077</v>
      </c>
      <c r="P70" s="47" t="s">
        <v>508</v>
      </c>
      <c r="Q70" s="47" t="s">
        <v>509</v>
      </c>
      <c r="R70" s="99">
        <v>4823159</v>
      </c>
      <c r="S70" s="99">
        <v>40996857</v>
      </c>
      <c r="T70" s="47" t="s">
        <v>82</v>
      </c>
      <c r="U70" s="32" t="s">
        <v>49</v>
      </c>
      <c r="V70" s="97">
        <v>45016</v>
      </c>
      <c r="W70" s="50" t="s">
        <v>540</v>
      </c>
      <c r="X70" s="97">
        <v>45020</v>
      </c>
      <c r="Y70" s="50" t="s">
        <v>589</v>
      </c>
      <c r="Z70" s="32" t="s">
        <v>47</v>
      </c>
      <c r="AA70" s="32" t="s">
        <v>47</v>
      </c>
      <c r="AB70" s="32" t="s">
        <v>47</v>
      </c>
      <c r="AC70" s="32"/>
      <c r="AD70" s="51"/>
      <c r="AE70" s="51"/>
    </row>
    <row r="71" spans="1:31" ht="159" hidden="1" customHeight="1">
      <c r="A71" s="32" t="s">
        <v>25</v>
      </c>
      <c r="B71" s="32" t="s">
        <v>478</v>
      </c>
      <c r="C71" s="58" t="s">
        <v>541</v>
      </c>
      <c r="D71" s="47" t="s">
        <v>542</v>
      </c>
      <c r="E71" s="32" t="s">
        <v>52</v>
      </c>
      <c r="F71" s="32">
        <v>1041147238</v>
      </c>
      <c r="G71" s="101" t="s">
        <v>802</v>
      </c>
      <c r="H71" s="108" t="s">
        <v>543</v>
      </c>
      <c r="I71" s="32">
        <v>3007826877</v>
      </c>
      <c r="J71" s="97">
        <v>45016</v>
      </c>
      <c r="K71" s="97">
        <v>45016</v>
      </c>
      <c r="L71" s="32" t="s">
        <v>396</v>
      </c>
      <c r="M71" s="97">
        <v>45275</v>
      </c>
      <c r="N71" s="32">
        <v>255</v>
      </c>
      <c r="O71" s="98">
        <f t="shared" ca="1" si="1"/>
        <v>0.59073359073359077</v>
      </c>
      <c r="P71" s="47" t="s">
        <v>508</v>
      </c>
      <c r="Q71" s="47" t="s">
        <v>509</v>
      </c>
      <c r="R71" s="99">
        <v>4823159</v>
      </c>
      <c r="S71" s="99">
        <v>40996857</v>
      </c>
      <c r="T71" s="47" t="s">
        <v>134</v>
      </c>
      <c r="U71" s="32" t="s">
        <v>49</v>
      </c>
      <c r="V71" s="97">
        <v>45016</v>
      </c>
      <c r="W71" s="50" t="s">
        <v>544</v>
      </c>
      <c r="X71" s="97">
        <v>45020</v>
      </c>
      <c r="Y71" s="50" t="s">
        <v>590</v>
      </c>
      <c r="Z71" s="32" t="s">
        <v>47</v>
      </c>
      <c r="AA71" s="32" t="s">
        <v>47</v>
      </c>
      <c r="AB71" s="32" t="s">
        <v>47</v>
      </c>
      <c r="AC71" s="32"/>
      <c r="AD71" s="51"/>
      <c r="AE71" s="51"/>
    </row>
    <row r="72" spans="1:31" ht="251.25" hidden="1" customHeight="1">
      <c r="A72" s="32" t="s">
        <v>25</v>
      </c>
      <c r="B72" s="32" t="s">
        <v>479</v>
      </c>
      <c r="C72" s="58" t="s">
        <v>545</v>
      </c>
      <c r="D72" s="47" t="s">
        <v>546</v>
      </c>
      <c r="E72" s="32" t="s">
        <v>52</v>
      </c>
      <c r="F72" s="32">
        <v>1017149438</v>
      </c>
      <c r="G72" s="101" t="s">
        <v>802</v>
      </c>
      <c r="H72" s="49" t="s">
        <v>547</v>
      </c>
      <c r="I72" s="32">
        <v>3142316611</v>
      </c>
      <c r="J72" s="97">
        <v>45016</v>
      </c>
      <c r="K72" s="97">
        <v>45016</v>
      </c>
      <c r="L72" s="32" t="s">
        <v>396</v>
      </c>
      <c r="M72" s="97">
        <v>45275</v>
      </c>
      <c r="N72" s="32">
        <v>255</v>
      </c>
      <c r="O72" s="98">
        <f t="shared" ca="1" si="1"/>
        <v>0.59073359073359077</v>
      </c>
      <c r="P72" s="47" t="s">
        <v>508</v>
      </c>
      <c r="Q72" s="47" t="s">
        <v>509</v>
      </c>
      <c r="R72" s="99">
        <v>4823159</v>
      </c>
      <c r="S72" s="99">
        <v>40996857</v>
      </c>
      <c r="T72" s="47" t="s">
        <v>134</v>
      </c>
      <c r="U72" s="32" t="s">
        <v>49</v>
      </c>
      <c r="V72" s="97">
        <v>45016</v>
      </c>
      <c r="W72" s="50" t="s">
        <v>548</v>
      </c>
      <c r="X72" s="97">
        <v>45021</v>
      </c>
      <c r="Y72" s="50" t="s">
        <v>591</v>
      </c>
      <c r="Z72" s="32" t="s">
        <v>47</v>
      </c>
      <c r="AA72" s="32" t="s">
        <v>47</v>
      </c>
      <c r="AB72" s="32" t="s">
        <v>47</v>
      </c>
      <c r="AC72" s="32"/>
      <c r="AD72" s="51"/>
      <c r="AE72" s="51"/>
    </row>
    <row r="73" spans="1:31" ht="191.25" hidden="1">
      <c r="A73" s="32" t="s">
        <v>25</v>
      </c>
      <c r="B73" s="32" t="s">
        <v>480</v>
      </c>
      <c r="C73" s="58" t="s">
        <v>549</v>
      </c>
      <c r="D73" s="47" t="s">
        <v>550</v>
      </c>
      <c r="E73" s="32" t="s">
        <v>52</v>
      </c>
      <c r="F73" s="32">
        <v>15297137</v>
      </c>
      <c r="G73" s="101" t="s">
        <v>802</v>
      </c>
      <c r="H73" s="108" t="s">
        <v>551</v>
      </c>
      <c r="I73" s="32">
        <v>3233501173</v>
      </c>
      <c r="J73" s="97">
        <v>45016</v>
      </c>
      <c r="K73" s="97">
        <v>45016</v>
      </c>
      <c r="L73" s="32" t="s">
        <v>396</v>
      </c>
      <c r="M73" s="97">
        <v>45275</v>
      </c>
      <c r="N73" s="32">
        <v>255</v>
      </c>
      <c r="O73" s="98">
        <f t="shared" ca="1" si="1"/>
        <v>0.59073359073359077</v>
      </c>
      <c r="P73" s="47" t="s">
        <v>508</v>
      </c>
      <c r="Q73" s="47" t="s">
        <v>509</v>
      </c>
      <c r="R73" s="99">
        <v>2495545</v>
      </c>
      <c r="S73" s="99">
        <v>21212137</v>
      </c>
      <c r="T73" s="47" t="s">
        <v>61</v>
      </c>
      <c r="U73" s="32" t="s">
        <v>49</v>
      </c>
      <c r="V73" s="97">
        <v>45016</v>
      </c>
      <c r="W73" s="50" t="s">
        <v>552</v>
      </c>
      <c r="X73" s="97">
        <v>45021</v>
      </c>
      <c r="Y73" s="50" t="s">
        <v>592</v>
      </c>
      <c r="Z73" s="32" t="s">
        <v>47</v>
      </c>
      <c r="AA73" s="32" t="s">
        <v>47</v>
      </c>
      <c r="AB73" s="32" t="s">
        <v>47</v>
      </c>
      <c r="AC73" s="32"/>
      <c r="AD73" s="51"/>
      <c r="AE73" s="51"/>
    </row>
    <row r="74" spans="1:31" ht="191.25" hidden="1">
      <c r="A74" s="32" t="s">
        <v>25</v>
      </c>
      <c r="B74" s="32" t="s">
        <v>481</v>
      </c>
      <c r="C74" s="52" t="s">
        <v>553</v>
      </c>
      <c r="D74" s="47" t="s">
        <v>554</v>
      </c>
      <c r="E74" s="32" t="s">
        <v>52</v>
      </c>
      <c r="F74" s="32">
        <v>43848160</v>
      </c>
      <c r="G74" s="101" t="s">
        <v>802</v>
      </c>
      <c r="H74" s="49" t="s">
        <v>555</v>
      </c>
      <c r="I74" s="32">
        <v>6048562190</v>
      </c>
      <c r="J74" s="97">
        <v>45016</v>
      </c>
      <c r="K74" s="97">
        <v>45016</v>
      </c>
      <c r="L74" s="32" t="s">
        <v>396</v>
      </c>
      <c r="M74" s="97">
        <v>45275</v>
      </c>
      <c r="N74" s="32">
        <v>255</v>
      </c>
      <c r="O74" s="98">
        <f t="shared" ca="1" si="1"/>
        <v>0.59073359073359077</v>
      </c>
      <c r="P74" s="47" t="s">
        <v>508</v>
      </c>
      <c r="Q74" s="47" t="s">
        <v>509</v>
      </c>
      <c r="R74" s="99">
        <v>2495545</v>
      </c>
      <c r="S74" s="99">
        <v>21212137</v>
      </c>
      <c r="T74" s="47" t="s">
        <v>137</v>
      </c>
      <c r="U74" s="32" t="s">
        <v>49</v>
      </c>
      <c r="V74" s="97">
        <v>45016</v>
      </c>
      <c r="W74" s="50" t="s">
        <v>556</v>
      </c>
      <c r="X74" s="97">
        <v>45021</v>
      </c>
      <c r="Y74" s="50" t="s">
        <v>593</v>
      </c>
      <c r="Z74" s="32" t="s">
        <v>47</v>
      </c>
      <c r="AA74" s="32" t="s">
        <v>47</v>
      </c>
      <c r="AB74" s="32" t="s">
        <v>47</v>
      </c>
      <c r="AC74" s="32"/>
      <c r="AD74" s="51"/>
      <c r="AE74" s="51"/>
    </row>
    <row r="75" spans="1:31" ht="204" hidden="1">
      <c r="A75" s="32" t="s">
        <v>25</v>
      </c>
      <c r="B75" s="32" t="s">
        <v>482</v>
      </c>
      <c r="C75" s="52" t="s">
        <v>557</v>
      </c>
      <c r="D75" s="47" t="s">
        <v>558</v>
      </c>
      <c r="E75" s="32" t="s">
        <v>52</v>
      </c>
      <c r="F75" s="32">
        <v>8033045</v>
      </c>
      <c r="G75" s="101" t="s">
        <v>802</v>
      </c>
      <c r="H75" s="49" t="s">
        <v>559</v>
      </c>
      <c r="I75" s="32">
        <v>3012141814</v>
      </c>
      <c r="J75" s="97">
        <v>45016</v>
      </c>
      <c r="K75" s="97">
        <v>45016</v>
      </c>
      <c r="L75" s="32" t="s">
        <v>396</v>
      </c>
      <c r="M75" s="97">
        <v>45275</v>
      </c>
      <c r="N75" s="32">
        <v>255</v>
      </c>
      <c r="O75" s="98">
        <f t="shared" ca="1" si="1"/>
        <v>0.59073359073359077</v>
      </c>
      <c r="P75" s="47" t="s">
        <v>508</v>
      </c>
      <c r="Q75" s="47" t="s">
        <v>509</v>
      </c>
      <c r="R75" s="99">
        <v>2495545</v>
      </c>
      <c r="S75" s="99">
        <v>21212137</v>
      </c>
      <c r="T75" s="47" t="s">
        <v>137</v>
      </c>
      <c r="U75" s="32" t="s">
        <v>49</v>
      </c>
      <c r="V75" s="97">
        <v>45016</v>
      </c>
      <c r="W75" s="50" t="s">
        <v>560</v>
      </c>
      <c r="X75" s="97">
        <v>45021</v>
      </c>
      <c r="Y75" s="50" t="s">
        <v>594</v>
      </c>
      <c r="Z75" s="32" t="s">
        <v>47</v>
      </c>
      <c r="AA75" s="32" t="s">
        <v>47</v>
      </c>
      <c r="AB75" s="32" t="s">
        <v>47</v>
      </c>
      <c r="AC75" s="32"/>
      <c r="AD75" s="51"/>
      <c r="AE75" s="51"/>
    </row>
    <row r="76" spans="1:31" ht="204" hidden="1">
      <c r="A76" s="32" t="s">
        <v>25</v>
      </c>
      <c r="B76" s="32" t="s">
        <v>483</v>
      </c>
      <c r="C76" s="52" t="s">
        <v>561</v>
      </c>
      <c r="D76" s="47" t="s">
        <v>562</v>
      </c>
      <c r="E76" s="32" t="s">
        <v>52</v>
      </c>
      <c r="F76" s="32">
        <v>21849393</v>
      </c>
      <c r="G76" s="101" t="s">
        <v>802</v>
      </c>
      <c r="H76" s="108" t="s">
        <v>563</v>
      </c>
      <c r="I76" s="32">
        <v>3107459477</v>
      </c>
      <c r="J76" s="97">
        <v>45016</v>
      </c>
      <c r="K76" s="97">
        <v>45016</v>
      </c>
      <c r="L76" s="32" t="s">
        <v>396</v>
      </c>
      <c r="M76" s="97">
        <v>45275</v>
      </c>
      <c r="N76" s="32">
        <v>255</v>
      </c>
      <c r="O76" s="98">
        <f t="shared" ca="1" si="1"/>
        <v>0.59073359073359077</v>
      </c>
      <c r="P76" s="47" t="s">
        <v>508</v>
      </c>
      <c r="Q76" s="47" t="s">
        <v>509</v>
      </c>
      <c r="R76" s="99">
        <v>2495545</v>
      </c>
      <c r="S76" s="99">
        <v>21212137</v>
      </c>
      <c r="T76" s="47" t="s">
        <v>134</v>
      </c>
      <c r="U76" s="32" t="s">
        <v>49</v>
      </c>
      <c r="V76" s="97">
        <v>45016</v>
      </c>
      <c r="W76" s="50" t="s">
        <v>564</v>
      </c>
      <c r="X76" s="97">
        <v>45021</v>
      </c>
      <c r="Y76" s="50" t="s">
        <v>595</v>
      </c>
      <c r="Z76" s="32" t="s">
        <v>47</v>
      </c>
      <c r="AA76" s="32" t="s">
        <v>47</v>
      </c>
      <c r="AB76" s="32" t="s">
        <v>47</v>
      </c>
      <c r="AC76" s="32"/>
      <c r="AD76" s="51"/>
      <c r="AE76" s="51"/>
    </row>
    <row r="77" spans="1:31" ht="191.25" hidden="1">
      <c r="A77" s="32" t="s">
        <v>25</v>
      </c>
      <c r="B77" s="32" t="s">
        <v>484</v>
      </c>
      <c r="C77" s="52" t="s">
        <v>549</v>
      </c>
      <c r="D77" s="47" t="s">
        <v>565</v>
      </c>
      <c r="E77" s="32" t="s">
        <v>52</v>
      </c>
      <c r="F77" s="32">
        <v>22189132</v>
      </c>
      <c r="G77" s="101" t="s">
        <v>802</v>
      </c>
      <c r="H77" s="108" t="s">
        <v>566</v>
      </c>
      <c r="I77" s="32">
        <v>3135757024</v>
      </c>
      <c r="J77" s="97">
        <v>45016</v>
      </c>
      <c r="K77" s="97">
        <v>45016</v>
      </c>
      <c r="L77" s="32" t="s">
        <v>396</v>
      </c>
      <c r="M77" s="97">
        <v>45275</v>
      </c>
      <c r="N77" s="32">
        <v>255</v>
      </c>
      <c r="O77" s="98">
        <f t="shared" ca="1" si="1"/>
        <v>0.59073359073359077</v>
      </c>
      <c r="P77" s="47" t="s">
        <v>508</v>
      </c>
      <c r="Q77" s="47" t="s">
        <v>509</v>
      </c>
      <c r="R77" s="99">
        <v>2495545</v>
      </c>
      <c r="S77" s="99">
        <v>21212137</v>
      </c>
      <c r="T77" s="47" t="s">
        <v>61</v>
      </c>
      <c r="U77" s="32" t="s">
        <v>49</v>
      </c>
      <c r="V77" s="97">
        <v>45016</v>
      </c>
      <c r="W77" s="50" t="s">
        <v>567</v>
      </c>
      <c r="X77" s="97">
        <v>45021</v>
      </c>
      <c r="Y77" s="50" t="s">
        <v>596</v>
      </c>
      <c r="Z77" s="32" t="s">
        <v>47</v>
      </c>
      <c r="AA77" s="32" t="s">
        <v>47</v>
      </c>
      <c r="AB77" s="32" t="s">
        <v>47</v>
      </c>
      <c r="AC77" s="32"/>
      <c r="AD77" s="51"/>
      <c r="AE77" s="51"/>
    </row>
    <row r="78" spans="1:31" ht="191.25" hidden="1">
      <c r="A78" s="32" t="s">
        <v>25</v>
      </c>
      <c r="B78" s="32" t="s">
        <v>485</v>
      </c>
      <c r="C78" s="52" t="s">
        <v>568</v>
      </c>
      <c r="D78" s="47" t="s">
        <v>569</v>
      </c>
      <c r="E78" s="32" t="s">
        <v>52</v>
      </c>
      <c r="F78" s="32">
        <v>32275799</v>
      </c>
      <c r="G78" s="101" t="s">
        <v>802</v>
      </c>
      <c r="H78" s="108" t="s">
        <v>570</v>
      </c>
      <c r="I78" s="32">
        <v>6048564300</v>
      </c>
      <c r="J78" s="97">
        <v>45016</v>
      </c>
      <c r="K78" s="97">
        <v>45016</v>
      </c>
      <c r="L78" s="32" t="s">
        <v>396</v>
      </c>
      <c r="M78" s="97">
        <v>45275</v>
      </c>
      <c r="N78" s="32">
        <v>255</v>
      </c>
      <c r="O78" s="98">
        <f t="shared" ca="1" si="1"/>
        <v>0.59073359073359077</v>
      </c>
      <c r="P78" s="47" t="s">
        <v>508</v>
      </c>
      <c r="Q78" s="47" t="s">
        <v>509</v>
      </c>
      <c r="R78" s="99">
        <v>2495545</v>
      </c>
      <c r="S78" s="99">
        <v>21212137</v>
      </c>
      <c r="T78" s="47" t="s">
        <v>137</v>
      </c>
      <c r="U78" s="32" t="s">
        <v>49</v>
      </c>
      <c r="V78" s="97">
        <v>45016</v>
      </c>
      <c r="W78" s="50" t="s">
        <v>571</v>
      </c>
      <c r="X78" s="97">
        <v>45021</v>
      </c>
      <c r="Y78" s="50" t="s">
        <v>597</v>
      </c>
      <c r="Z78" s="32" t="s">
        <v>47</v>
      </c>
      <c r="AA78" s="32" t="s">
        <v>47</v>
      </c>
      <c r="AB78" s="32" t="s">
        <v>47</v>
      </c>
      <c r="AC78" s="32"/>
      <c r="AD78" s="51"/>
      <c r="AE78" s="51"/>
    </row>
    <row r="79" spans="1:31" ht="191.25" hidden="1">
      <c r="A79" s="32" t="s">
        <v>25</v>
      </c>
      <c r="B79" s="32" t="s">
        <v>486</v>
      </c>
      <c r="C79" s="52" t="s">
        <v>572</v>
      </c>
      <c r="D79" s="47" t="s">
        <v>573</v>
      </c>
      <c r="E79" s="32" t="s">
        <v>52</v>
      </c>
      <c r="F79" s="32">
        <v>71174219</v>
      </c>
      <c r="G79" s="101" t="s">
        <v>802</v>
      </c>
      <c r="H79" s="49" t="s">
        <v>574</v>
      </c>
      <c r="I79" s="32">
        <v>3154583941</v>
      </c>
      <c r="J79" s="97">
        <v>45016</v>
      </c>
      <c r="K79" s="97">
        <v>45016</v>
      </c>
      <c r="L79" s="32" t="s">
        <v>396</v>
      </c>
      <c r="M79" s="97">
        <v>45275</v>
      </c>
      <c r="N79" s="32">
        <v>255</v>
      </c>
      <c r="O79" s="98">
        <f t="shared" ca="1" si="1"/>
        <v>0.59073359073359077</v>
      </c>
      <c r="P79" s="47" t="s">
        <v>508</v>
      </c>
      <c r="Q79" s="47" t="s">
        <v>509</v>
      </c>
      <c r="R79" s="99">
        <v>2495545</v>
      </c>
      <c r="S79" s="99">
        <v>21212137</v>
      </c>
      <c r="T79" s="47" t="s">
        <v>134</v>
      </c>
      <c r="U79" s="32" t="s">
        <v>49</v>
      </c>
      <c r="V79" s="97">
        <v>45016</v>
      </c>
      <c r="W79" s="50" t="s">
        <v>575</v>
      </c>
      <c r="X79" s="97">
        <v>45021</v>
      </c>
      <c r="Y79" s="50" t="s">
        <v>598</v>
      </c>
      <c r="Z79" s="32" t="s">
        <v>47</v>
      </c>
      <c r="AA79" s="32" t="s">
        <v>47</v>
      </c>
      <c r="AB79" s="32" t="s">
        <v>47</v>
      </c>
      <c r="AC79" s="32"/>
      <c r="AD79" s="51"/>
      <c r="AE79" s="51"/>
    </row>
    <row r="80" spans="1:31" ht="204" hidden="1">
      <c r="A80" s="32" t="s">
        <v>25</v>
      </c>
      <c r="B80" s="32" t="s">
        <v>488</v>
      </c>
      <c r="C80" s="52" t="s">
        <v>576</v>
      </c>
      <c r="D80" s="47" t="s">
        <v>577</v>
      </c>
      <c r="E80" s="32" t="s">
        <v>52</v>
      </c>
      <c r="F80" s="32">
        <v>98458376</v>
      </c>
      <c r="G80" s="101" t="s">
        <v>802</v>
      </c>
      <c r="H80" s="49" t="s">
        <v>578</v>
      </c>
      <c r="I80" s="32">
        <v>3226446649</v>
      </c>
      <c r="J80" s="97">
        <v>45016</v>
      </c>
      <c r="K80" s="97">
        <v>45016</v>
      </c>
      <c r="L80" s="32" t="s">
        <v>396</v>
      </c>
      <c r="M80" s="97">
        <v>45275</v>
      </c>
      <c r="N80" s="32">
        <v>255</v>
      </c>
      <c r="O80" s="98">
        <f t="shared" ca="1" si="1"/>
        <v>0.59073359073359077</v>
      </c>
      <c r="P80" s="47" t="s">
        <v>508</v>
      </c>
      <c r="Q80" s="47" t="s">
        <v>509</v>
      </c>
      <c r="R80" s="99">
        <v>2495545</v>
      </c>
      <c r="S80" s="99">
        <v>21212137</v>
      </c>
      <c r="T80" s="47" t="s">
        <v>61</v>
      </c>
      <c r="U80" s="32" t="s">
        <v>49</v>
      </c>
      <c r="V80" s="97">
        <v>45016</v>
      </c>
      <c r="W80" s="50" t="s">
        <v>579</v>
      </c>
      <c r="X80" s="97">
        <v>45021</v>
      </c>
      <c r="Y80" s="50" t="s">
        <v>599</v>
      </c>
      <c r="Z80" s="32" t="s">
        <v>47</v>
      </c>
      <c r="AA80" s="32" t="s">
        <v>47</v>
      </c>
      <c r="AB80" s="32" t="s">
        <v>47</v>
      </c>
      <c r="AC80" s="32"/>
      <c r="AD80" s="51"/>
      <c r="AE80" s="51"/>
    </row>
    <row r="81" spans="1:31" ht="191.25" hidden="1">
      <c r="A81" s="32" t="s">
        <v>25</v>
      </c>
      <c r="B81" s="32" t="s">
        <v>489</v>
      </c>
      <c r="C81" s="52" t="s">
        <v>580</v>
      </c>
      <c r="D81" s="47" t="s">
        <v>581</v>
      </c>
      <c r="E81" s="32" t="s">
        <v>52</v>
      </c>
      <c r="F81" s="32">
        <v>98485134</v>
      </c>
      <c r="G81" s="101" t="s">
        <v>802</v>
      </c>
      <c r="H81" s="49" t="s">
        <v>582</v>
      </c>
      <c r="I81" s="32">
        <v>3147491481</v>
      </c>
      <c r="J81" s="97">
        <v>45016</v>
      </c>
      <c r="K81" s="97">
        <v>45016</v>
      </c>
      <c r="L81" s="32" t="s">
        <v>396</v>
      </c>
      <c r="M81" s="97">
        <v>45275</v>
      </c>
      <c r="N81" s="32">
        <v>255</v>
      </c>
      <c r="O81" s="98">
        <f t="shared" ca="1" si="1"/>
        <v>0.59073359073359077</v>
      </c>
      <c r="P81" s="47" t="s">
        <v>508</v>
      </c>
      <c r="Q81" s="47" t="s">
        <v>509</v>
      </c>
      <c r="R81" s="99">
        <v>2495545</v>
      </c>
      <c r="S81" s="99">
        <v>21212137</v>
      </c>
      <c r="T81" s="47" t="s">
        <v>134</v>
      </c>
      <c r="U81" s="32" t="s">
        <v>49</v>
      </c>
      <c r="V81" s="97">
        <v>45016</v>
      </c>
      <c r="W81" s="50" t="s">
        <v>583</v>
      </c>
      <c r="X81" s="97">
        <v>45021</v>
      </c>
      <c r="Y81" s="50" t="s">
        <v>600</v>
      </c>
      <c r="Z81" s="32" t="s">
        <v>47</v>
      </c>
      <c r="AA81" s="32" t="s">
        <v>47</v>
      </c>
      <c r="AB81" s="32" t="s">
        <v>47</v>
      </c>
      <c r="AC81" s="32"/>
      <c r="AD81" s="51"/>
      <c r="AE81" s="51"/>
    </row>
    <row r="82" spans="1:31" ht="204" hidden="1">
      <c r="A82" s="32" t="s">
        <v>25</v>
      </c>
      <c r="B82" s="32" t="s">
        <v>490</v>
      </c>
      <c r="C82" s="52" t="s">
        <v>584</v>
      </c>
      <c r="D82" s="47" t="s">
        <v>585</v>
      </c>
      <c r="E82" s="32" t="s">
        <v>52</v>
      </c>
      <c r="F82" s="32">
        <v>1000310730</v>
      </c>
      <c r="G82" s="101" t="s">
        <v>802</v>
      </c>
      <c r="H82" s="49" t="s">
        <v>142</v>
      </c>
      <c r="I82" s="32">
        <v>3233354797</v>
      </c>
      <c r="J82" s="97">
        <v>45016</v>
      </c>
      <c r="K82" s="97">
        <v>45016</v>
      </c>
      <c r="L82" s="32" t="s">
        <v>396</v>
      </c>
      <c r="M82" s="97">
        <v>45275</v>
      </c>
      <c r="N82" s="32">
        <v>255</v>
      </c>
      <c r="O82" s="98">
        <f t="shared" ca="1" si="1"/>
        <v>0.59073359073359077</v>
      </c>
      <c r="P82" s="47" t="s">
        <v>508</v>
      </c>
      <c r="Q82" s="47" t="s">
        <v>509</v>
      </c>
      <c r="R82" s="99">
        <v>2495545</v>
      </c>
      <c r="S82" s="99">
        <v>21212137</v>
      </c>
      <c r="T82" s="47" t="s">
        <v>134</v>
      </c>
      <c r="U82" s="32" t="s">
        <v>49</v>
      </c>
      <c r="V82" s="97">
        <v>45016</v>
      </c>
      <c r="W82" s="50" t="s">
        <v>586</v>
      </c>
      <c r="X82" s="97">
        <v>45021</v>
      </c>
      <c r="Y82" s="50" t="s">
        <v>587</v>
      </c>
      <c r="Z82" s="32" t="s">
        <v>47</v>
      </c>
      <c r="AA82" s="32" t="s">
        <v>47</v>
      </c>
      <c r="AB82" s="32" t="s">
        <v>47</v>
      </c>
      <c r="AC82" s="32"/>
      <c r="AD82" s="51"/>
      <c r="AE82" s="51"/>
    </row>
    <row r="83" spans="1:31" ht="191.25" hidden="1">
      <c r="A83" s="32" t="s">
        <v>25</v>
      </c>
      <c r="B83" s="32" t="s">
        <v>487</v>
      </c>
      <c r="C83" s="52" t="s">
        <v>601</v>
      </c>
      <c r="D83" s="47" t="s">
        <v>602</v>
      </c>
      <c r="E83" s="32" t="s">
        <v>52</v>
      </c>
      <c r="F83" s="32">
        <v>1001376728</v>
      </c>
      <c r="G83" s="101" t="s">
        <v>802</v>
      </c>
      <c r="H83" s="49" t="s">
        <v>603</v>
      </c>
      <c r="I83" s="32">
        <v>3117542282</v>
      </c>
      <c r="J83" s="97">
        <v>45016</v>
      </c>
      <c r="K83" s="97">
        <v>45016</v>
      </c>
      <c r="L83" s="32" t="s">
        <v>396</v>
      </c>
      <c r="M83" s="97">
        <v>45275</v>
      </c>
      <c r="N83" s="32">
        <v>255</v>
      </c>
      <c r="O83" s="98">
        <f t="shared" ca="1" si="1"/>
        <v>0.59073359073359077</v>
      </c>
      <c r="P83" s="47" t="s">
        <v>508</v>
      </c>
      <c r="Q83" s="47" t="s">
        <v>509</v>
      </c>
      <c r="R83" s="99">
        <v>2495545</v>
      </c>
      <c r="S83" s="99">
        <v>21212137</v>
      </c>
      <c r="T83" s="47" t="s">
        <v>134</v>
      </c>
      <c r="U83" s="32" t="s">
        <v>49</v>
      </c>
      <c r="V83" s="97">
        <v>45016</v>
      </c>
      <c r="W83" s="50" t="s">
        <v>604</v>
      </c>
      <c r="X83" s="97">
        <v>45022</v>
      </c>
      <c r="Y83" s="50" t="s">
        <v>605</v>
      </c>
      <c r="Z83" s="32" t="s">
        <v>47</v>
      </c>
      <c r="AA83" s="32" t="s">
        <v>47</v>
      </c>
      <c r="AB83" s="32" t="s">
        <v>47</v>
      </c>
      <c r="AC83" s="32"/>
      <c r="AD83" s="51"/>
      <c r="AE83" s="51"/>
    </row>
    <row r="84" spans="1:31" ht="191.25" hidden="1">
      <c r="A84" s="32" t="s">
        <v>25</v>
      </c>
      <c r="B84" s="32" t="s">
        <v>491</v>
      </c>
      <c r="C84" s="52" t="s">
        <v>606</v>
      </c>
      <c r="D84" s="47" t="s">
        <v>607</v>
      </c>
      <c r="E84" s="32" t="s">
        <v>52</v>
      </c>
      <c r="F84" s="32">
        <v>1001414298</v>
      </c>
      <c r="G84" s="101" t="s">
        <v>802</v>
      </c>
      <c r="H84" s="49" t="s">
        <v>608</v>
      </c>
      <c r="I84" s="32">
        <v>3245915825</v>
      </c>
      <c r="J84" s="97">
        <v>45016</v>
      </c>
      <c r="K84" s="97">
        <v>45016</v>
      </c>
      <c r="L84" s="32" t="s">
        <v>396</v>
      </c>
      <c r="M84" s="97">
        <v>45275</v>
      </c>
      <c r="N84" s="32">
        <v>255</v>
      </c>
      <c r="O84" s="98">
        <f t="shared" ca="1" si="1"/>
        <v>0.59073359073359077</v>
      </c>
      <c r="P84" s="47" t="s">
        <v>508</v>
      </c>
      <c r="Q84" s="47" t="s">
        <v>509</v>
      </c>
      <c r="R84" s="99">
        <v>2495545</v>
      </c>
      <c r="S84" s="99">
        <v>21212137</v>
      </c>
      <c r="T84" s="47" t="s">
        <v>61</v>
      </c>
      <c r="U84" s="32" t="s">
        <v>49</v>
      </c>
      <c r="V84" s="97">
        <v>45016</v>
      </c>
      <c r="W84" s="50" t="s">
        <v>609</v>
      </c>
      <c r="X84" s="97">
        <v>45022</v>
      </c>
      <c r="Y84" s="50" t="s">
        <v>610</v>
      </c>
      <c r="Z84" s="32" t="s">
        <v>47</v>
      </c>
      <c r="AA84" s="32" t="s">
        <v>47</v>
      </c>
      <c r="AB84" s="32" t="s">
        <v>47</v>
      </c>
      <c r="AC84" s="32"/>
      <c r="AD84" s="51"/>
      <c r="AE84" s="51"/>
    </row>
    <row r="85" spans="1:31" ht="191.25" hidden="1">
      <c r="A85" s="32" t="s">
        <v>25</v>
      </c>
      <c r="B85" s="32" t="s">
        <v>492</v>
      </c>
      <c r="C85" s="52" t="s">
        <v>611</v>
      </c>
      <c r="D85" s="47" t="s">
        <v>612</v>
      </c>
      <c r="E85" s="47" t="s">
        <v>52</v>
      </c>
      <c r="F85" s="47">
        <v>1002206127</v>
      </c>
      <c r="G85" s="101" t="s">
        <v>802</v>
      </c>
      <c r="H85" s="49" t="s">
        <v>613</v>
      </c>
      <c r="I85" s="32">
        <v>3145617149</v>
      </c>
      <c r="J85" s="97">
        <v>45016</v>
      </c>
      <c r="K85" s="97">
        <v>45016</v>
      </c>
      <c r="L85" s="32" t="s">
        <v>396</v>
      </c>
      <c r="M85" s="97">
        <v>45275</v>
      </c>
      <c r="N85" s="32">
        <v>255</v>
      </c>
      <c r="O85" s="98">
        <f t="shared" ca="1" si="1"/>
        <v>0.59073359073359077</v>
      </c>
      <c r="P85" s="47" t="s">
        <v>508</v>
      </c>
      <c r="Q85" s="47" t="s">
        <v>509</v>
      </c>
      <c r="R85" s="99">
        <v>2495545</v>
      </c>
      <c r="S85" s="99">
        <v>21212137</v>
      </c>
      <c r="T85" s="47" t="s">
        <v>134</v>
      </c>
      <c r="U85" s="32" t="s">
        <v>49</v>
      </c>
      <c r="V85" s="97">
        <v>45016</v>
      </c>
      <c r="W85" s="50" t="s">
        <v>614</v>
      </c>
      <c r="X85" s="61">
        <v>45022</v>
      </c>
      <c r="Y85" s="50" t="s">
        <v>615</v>
      </c>
      <c r="Z85" s="32" t="s">
        <v>47</v>
      </c>
      <c r="AA85" s="32" t="s">
        <v>47</v>
      </c>
      <c r="AB85" s="32" t="s">
        <v>47</v>
      </c>
      <c r="AC85" s="32"/>
      <c r="AD85" s="51"/>
      <c r="AE85" s="51"/>
    </row>
    <row r="86" spans="1:31" ht="191.25" hidden="1">
      <c r="A86" s="32" t="s">
        <v>25</v>
      </c>
      <c r="B86" s="32" t="s">
        <v>493</v>
      </c>
      <c r="C86" s="52" t="s">
        <v>616</v>
      </c>
      <c r="D86" s="47" t="s">
        <v>617</v>
      </c>
      <c r="E86" s="47" t="s">
        <v>52</v>
      </c>
      <c r="F86" s="47">
        <v>1013557953</v>
      </c>
      <c r="G86" s="101" t="s">
        <v>802</v>
      </c>
      <c r="H86" s="49" t="s">
        <v>618</v>
      </c>
      <c r="I86" s="32">
        <v>3127536817</v>
      </c>
      <c r="J86" s="97">
        <v>45016</v>
      </c>
      <c r="K86" s="97">
        <v>45016</v>
      </c>
      <c r="L86" s="32" t="s">
        <v>396</v>
      </c>
      <c r="M86" s="97">
        <v>45275</v>
      </c>
      <c r="N86" s="32">
        <v>255</v>
      </c>
      <c r="O86" s="98">
        <f t="shared" ca="1" si="1"/>
        <v>0.59073359073359077</v>
      </c>
      <c r="P86" s="47" t="s">
        <v>508</v>
      </c>
      <c r="Q86" s="47" t="s">
        <v>509</v>
      </c>
      <c r="R86" s="99">
        <v>2495545</v>
      </c>
      <c r="S86" s="99">
        <v>21212137</v>
      </c>
      <c r="T86" s="47" t="s">
        <v>134</v>
      </c>
      <c r="U86" s="32" t="s">
        <v>49</v>
      </c>
      <c r="V86" s="97">
        <v>45016</v>
      </c>
      <c r="W86" s="50" t="s">
        <v>619</v>
      </c>
      <c r="X86" s="61">
        <v>45022</v>
      </c>
      <c r="Y86" s="50" t="s">
        <v>620</v>
      </c>
      <c r="Z86" s="32" t="s">
        <v>47</v>
      </c>
      <c r="AA86" s="32" t="s">
        <v>47</v>
      </c>
      <c r="AB86" s="32" t="s">
        <v>47</v>
      </c>
      <c r="AC86" s="32"/>
      <c r="AD86" s="51"/>
      <c r="AE86" s="51"/>
    </row>
    <row r="87" spans="1:31" ht="204" hidden="1">
      <c r="A87" s="32" t="s">
        <v>25</v>
      </c>
      <c r="B87" s="32" t="s">
        <v>494</v>
      </c>
      <c r="C87" s="52" t="s">
        <v>621</v>
      </c>
      <c r="D87" s="47" t="s">
        <v>622</v>
      </c>
      <c r="E87" s="47" t="s">
        <v>52</v>
      </c>
      <c r="F87" s="47">
        <v>1035832501</v>
      </c>
      <c r="G87" s="101" t="s">
        <v>802</v>
      </c>
      <c r="H87" s="49" t="s">
        <v>623</v>
      </c>
      <c r="I87" s="32">
        <v>3207547637</v>
      </c>
      <c r="J87" s="97">
        <v>45016</v>
      </c>
      <c r="K87" s="97">
        <v>45016</v>
      </c>
      <c r="L87" s="32" t="s">
        <v>396</v>
      </c>
      <c r="M87" s="97">
        <v>45275</v>
      </c>
      <c r="N87" s="32">
        <v>255</v>
      </c>
      <c r="O87" s="98">
        <f t="shared" ca="1" si="1"/>
        <v>0.59073359073359077</v>
      </c>
      <c r="P87" s="47" t="s">
        <v>508</v>
      </c>
      <c r="Q87" s="47" t="s">
        <v>509</v>
      </c>
      <c r="R87" s="99">
        <v>2495545</v>
      </c>
      <c r="S87" s="99">
        <v>21212137</v>
      </c>
      <c r="T87" s="47" t="s">
        <v>61</v>
      </c>
      <c r="U87" s="32" t="s">
        <v>49</v>
      </c>
      <c r="V87" s="97">
        <v>45016</v>
      </c>
      <c r="W87" s="50" t="s">
        <v>624</v>
      </c>
      <c r="X87" s="61">
        <v>45022</v>
      </c>
      <c r="Y87" s="50" t="s">
        <v>625</v>
      </c>
      <c r="Z87" s="32" t="s">
        <v>47</v>
      </c>
      <c r="AA87" s="32" t="s">
        <v>47</v>
      </c>
      <c r="AB87" s="32" t="s">
        <v>47</v>
      </c>
      <c r="AC87" s="32"/>
      <c r="AD87" s="51"/>
      <c r="AE87" s="51"/>
    </row>
    <row r="88" spans="1:31" ht="204" hidden="1">
      <c r="A88" s="32" t="s">
        <v>25</v>
      </c>
      <c r="B88" s="32" t="s">
        <v>495</v>
      </c>
      <c r="C88" s="52" t="s">
        <v>626</v>
      </c>
      <c r="D88" s="47" t="s">
        <v>627</v>
      </c>
      <c r="E88" s="47" t="s">
        <v>52</v>
      </c>
      <c r="F88" s="47">
        <v>1037524555</v>
      </c>
      <c r="G88" s="101" t="s">
        <v>802</v>
      </c>
      <c r="H88" s="49" t="s">
        <v>628</v>
      </c>
      <c r="I88" s="32">
        <v>3237015150</v>
      </c>
      <c r="J88" s="97">
        <v>45016</v>
      </c>
      <c r="K88" s="97">
        <v>45016</v>
      </c>
      <c r="L88" s="32" t="s">
        <v>396</v>
      </c>
      <c r="M88" s="97">
        <v>45275</v>
      </c>
      <c r="N88" s="32">
        <v>255</v>
      </c>
      <c r="O88" s="98">
        <f t="shared" ca="1" si="1"/>
        <v>0.59073359073359077</v>
      </c>
      <c r="P88" s="47" t="s">
        <v>508</v>
      </c>
      <c r="Q88" s="47" t="s">
        <v>509</v>
      </c>
      <c r="R88" s="99">
        <v>2495545</v>
      </c>
      <c r="S88" s="99">
        <v>21212137</v>
      </c>
      <c r="T88" s="47" t="s">
        <v>61</v>
      </c>
      <c r="U88" s="32" t="s">
        <v>49</v>
      </c>
      <c r="V88" s="97">
        <v>45016</v>
      </c>
      <c r="W88" s="50" t="s">
        <v>629</v>
      </c>
      <c r="X88" s="61">
        <v>45025</v>
      </c>
      <c r="Y88" s="50" t="s">
        <v>630</v>
      </c>
      <c r="Z88" s="32" t="s">
        <v>47</v>
      </c>
      <c r="AA88" s="32" t="s">
        <v>47</v>
      </c>
      <c r="AB88" s="32" t="s">
        <v>47</v>
      </c>
      <c r="AC88" s="32"/>
      <c r="AD88" s="51"/>
      <c r="AE88" s="51"/>
    </row>
    <row r="89" spans="1:31" ht="204" hidden="1">
      <c r="A89" s="32" t="s">
        <v>25</v>
      </c>
      <c r="B89" s="32" t="s">
        <v>496</v>
      </c>
      <c r="C89" s="52" t="s">
        <v>631</v>
      </c>
      <c r="D89" s="47" t="s">
        <v>632</v>
      </c>
      <c r="E89" s="47" t="s">
        <v>52</v>
      </c>
      <c r="F89" s="47">
        <v>1038626995</v>
      </c>
      <c r="G89" s="101" t="s">
        <v>802</v>
      </c>
      <c r="H89" s="49" t="s">
        <v>633</v>
      </c>
      <c r="I89" s="32">
        <v>3137197792</v>
      </c>
      <c r="J89" s="97">
        <v>45016</v>
      </c>
      <c r="K89" s="97">
        <v>45016</v>
      </c>
      <c r="L89" s="32" t="s">
        <v>396</v>
      </c>
      <c r="M89" s="97">
        <v>45275</v>
      </c>
      <c r="N89" s="32">
        <v>255</v>
      </c>
      <c r="O89" s="98">
        <f t="shared" ca="1" si="1"/>
        <v>0.59073359073359077</v>
      </c>
      <c r="P89" s="47" t="s">
        <v>508</v>
      </c>
      <c r="Q89" s="47" t="s">
        <v>509</v>
      </c>
      <c r="R89" s="99">
        <v>2495545</v>
      </c>
      <c r="S89" s="99">
        <v>21212137</v>
      </c>
      <c r="T89" s="47" t="s">
        <v>134</v>
      </c>
      <c r="U89" s="32" t="s">
        <v>49</v>
      </c>
      <c r="V89" s="97">
        <v>45016</v>
      </c>
      <c r="W89" s="50" t="s">
        <v>634</v>
      </c>
      <c r="X89" s="61">
        <v>45025</v>
      </c>
      <c r="Y89" s="50" t="s">
        <v>635</v>
      </c>
      <c r="Z89" s="32" t="s">
        <v>47</v>
      </c>
      <c r="AA89" s="32" t="s">
        <v>47</v>
      </c>
      <c r="AB89" s="32" t="s">
        <v>47</v>
      </c>
      <c r="AC89" s="32"/>
      <c r="AD89" s="51"/>
      <c r="AE89" s="51"/>
    </row>
    <row r="90" spans="1:31" ht="204" hidden="1">
      <c r="A90" s="32" t="s">
        <v>25</v>
      </c>
      <c r="B90" s="32" t="s">
        <v>497</v>
      </c>
      <c r="C90" s="52" t="s">
        <v>636</v>
      </c>
      <c r="D90" s="47" t="s">
        <v>637</v>
      </c>
      <c r="E90" s="47" t="s">
        <v>52</v>
      </c>
      <c r="F90" s="47">
        <v>1038768929</v>
      </c>
      <c r="G90" s="101" t="s">
        <v>802</v>
      </c>
      <c r="H90" s="49" t="s">
        <v>638</v>
      </c>
      <c r="I90" s="32">
        <v>3104552066</v>
      </c>
      <c r="J90" s="97">
        <v>45016</v>
      </c>
      <c r="K90" s="97">
        <v>45016</v>
      </c>
      <c r="L90" s="32" t="s">
        <v>396</v>
      </c>
      <c r="M90" s="97">
        <v>45275</v>
      </c>
      <c r="N90" s="32">
        <v>255</v>
      </c>
      <c r="O90" s="98">
        <f t="shared" ca="1" si="1"/>
        <v>0.59073359073359077</v>
      </c>
      <c r="P90" s="47" t="s">
        <v>508</v>
      </c>
      <c r="Q90" s="47" t="s">
        <v>509</v>
      </c>
      <c r="R90" s="99">
        <v>2495545</v>
      </c>
      <c r="S90" s="99">
        <v>21212137</v>
      </c>
      <c r="T90" s="47" t="s">
        <v>134</v>
      </c>
      <c r="U90" s="32" t="s">
        <v>49</v>
      </c>
      <c r="V90" s="97">
        <v>45016</v>
      </c>
      <c r="W90" s="50" t="s">
        <v>639</v>
      </c>
      <c r="X90" s="62">
        <v>45025</v>
      </c>
      <c r="Y90" s="50" t="s">
        <v>640</v>
      </c>
      <c r="Z90" s="32" t="s">
        <v>47</v>
      </c>
      <c r="AA90" s="32" t="s">
        <v>47</v>
      </c>
      <c r="AB90" s="32" t="s">
        <v>47</v>
      </c>
      <c r="AC90" s="32"/>
      <c r="AD90" s="51"/>
      <c r="AE90" s="51"/>
    </row>
    <row r="91" spans="1:31" ht="204" hidden="1">
      <c r="A91" s="32" t="s">
        <v>25</v>
      </c>
      <c r="B91" s="32" t="s">
        <v>498</v>
      </c>
      <c r="C91" s="52" t="s">
        <v>641</v>
      </c>
      <c r="D91" s="47" t="s">
        <v>642</v>
      </c>
      <c r="E91" s="47" t="s">
        <v>52</v>
      </c>
      <c r="F91" s="47">
        <v>1038803866</v>
      </c>
      <c r="G91" s="101" t="s">
        <v>802</v>
      </c>
      <c r="H91" s="49" t="s">
        <v>643</v>
      </c>
      <c r="I91" s="32">
        <v>3194825365</v>
      </c>
      <c r="J91" s="97">
        <v>45016</v>
      </c>
      <c r="K91" s="97">
        <v>45016</v>
      </c>
      <c r="L91" s="32" t="s">
        <v>396</v>
      </c>
      <c r="M91" s="97">
        <v>45275</v>
      </c>
      <c r="N91" s="32">
        <v>255</v>
      </c>
      <c r="O91" s="98">
        <f t="shared" ca="1" si="1"/>
        <v>0.59073359073359077</v>
      </c>
      <c r="P91" s="47" t="s">
        <v>508</v>
      </c>
      <c r="Q91" s="47" t="s">
        <v>509</v>
      </c>
      <c r="R91" s="99">
        <v>2495545</v>
      </c>
      <c r="S91" s="99">
        <v>21212137</v>
      </c>
      <c r="T91" s="47" t="s">
        <v>137</v>
      </c>
      <c r="U91" s="32" t="s">
        <v>49</v>
      </c>
      <c r="V91" s="97">
        <v>45016</v>
      </c>
      <c r="W91" s="50" t="s">
        <v>644</v>
      </c>
      <c r="X91" s="61">
        <v>45025</v>
      </c>
      <c r="Y91" s="50" t="s">
        <v>645</v>
      </c>
      <c r="Z91" s="32" t="s">
        <v>47</v>
      </c>
      <c r="AA91" s="32" t="s">
        <v>47</v>
      </c>
      <c r="AB91" s="32" t="s">
        <v>47</v>
      </c>
      <c r="AC91" s="32"/>
      <c r="AD91" s="51"/>
      <c r="AE91" s="51"/>
    </row>
    <row r="92" spans="1:31" ht="191.25" hidden="1">
      <c r="A92" s="32" t="s">
        <v>25</v>
      </c>
      <c r="B92" s="32" t="s">
        <v>499</v>
      </c>
      <c r="C92" s="52" t="s">
        <v>646</v>
      </c>
      <c r="D92" s="47" t="s">
        <v>647</v>
      </c>
      <c r="E92" s="47" t="s">
        <v>52</v>
      </c>
      <c r="F92" s="47">
        <v>1039022980</v>
      </c>
      <c r="G92" s="101" t="s">
        <v>802</v>
      </c>
      <c r="H92" s="49" t="s">
        <v>648</v>
      </c>
      <c r="I92" s="32">
        <v>3106679215</v>
      </c>
      <c r="J92" s="97">
        <v>45016</v>
      </c>
      <c r="K92" s="97">
        <v>45016</v>
      </c>
      <c r="L92" s="32" t="s">
        <v>396</v>
      </c>
      <c r="M92" s="97">
        <v>45275</v>
      </c>
      <c r="N92" s="32">
        <v>255</v>
      </c>
      <c r="O92" s="98">
        <f t="shared" ca="1" si="1"/>
        <v>0.59073359073359077</v>
      </c>
      <c r="P92" s="47" t="s">
        <v>508</v>
      </c>
      <c r="Q92" s="47" t="s">
        <v>509</v>
      </c>
      <c r="R92" s="99">
        <v>2495545</v>
      </c>
      <c r="S92" s="99">
        <v>21212137</v>
      </c>
      <c r="T92" s="47" t="s">
        <v>134</v>
      </c>
      <c r="U92" s="32" t="s">
        <v>49</v>
      </c>
      <c r="V92" s="97">
        <v>45016</v>
      </c>
      <c r="W92" s="50" t="s">
        <v>649</v>
      </c>
      <c r="X92" s="61">
        <v>45025</v>
      </c>
      <c r="Y92" s="50" t="s">
        <v>650</v>
      </c>
      <c r="Z92" s="32" t="s">
        <v>47</v>
      </c>
      <c r="AA92" s="32" t="s">
        <v>47</v>
      </c>
      <c r="AB92" s="32" t="s">
        <v>47</v>
      </c>
      <c r="AC92" s="32"/>
      <c r="AD92" s="51"/>
      <c r="AE92" s="51"/>
    </row>
    <row r="93" spans="1:31" ht="191.25" hidden="1">
      <c r="A93" s="32" t="s">
        <v>25</v>
      </c>
      <c r="B93" s="32" t="s">
        <v>500</v>
      </c>
      <c r="C93" s="52" t="s">
        <v>651</v>
      </c>
      <c r="D93" s="47" t="s">
        <v>652</v>
      </c>
      <c r="E93" s="47" t="s">
        <v>52</v>
      </c>
      <c r="F93" s="47">
        <v>1039090637</v>
      </c>
      <c r="G93" s="101" t="s">
        <v>802</v>
      </c>
      <c r="H93" s="49" t="s">
        <v>653</v>
      </c>
      <c r="I93" s="32">
        <v>3246676694</v>
      </c>
      <c r="J93" s="97">
        <v>45016</v>
      </c>
      <c r="K93" s="97">
        <v>45016</v>
      </c>
      <c r="L93" s="32" t="s">
        <v>396</v>
      </c>
      <c r="M93" s="97">
        <v>45275</v>
      </c>
      <c r="N93" s="32">
        <v>255</v>
      </c>
      <c r="O93" s="98">
        <f t="shared" ca="1" si="1"/>
        <v>0.59073359073359077</v>
      </c>
      <c r="P93" s="47" t="s">
        <v>508</v>
      </c>
      <c r="Q93" s="47" t="s">
        <v>509</v>
      </c>
      <c r="R93" s="99">
        <v>2495545</v>
      </c>
      <c r="S93" s="99">
        <v>21212137</v>
      </c>
      <c r="T93" s="47" t="s">
        <v>137</v>
      </c>
      <c r="U93" s="32" t="s">
        <v>49</v>
      </c>
      <c r="V93" s="97">
        <v>45016</v>
      </c>
      <c r="W93" s="50" t="s">
        <v>654</v>
      </c>
      <c r="X93" s="61">
        <v>45025</v>
      </c>
      <c r="Y93" s="50" t="s">
        <v>655</v>
      </c>
      <c r="Z93" s="32" t="s">
        <v>47</v>
      </c>
      <c r="AA93" s="32" t="s">
        <v>47</v>
      </c>
      <c r="AB93" s="32" t="s">
        <v>47</v>
      </c>
      <c r="AC93" s="32"/>
      <c r="AD93" s="51"/>
      <c r="AE93" s="51"/>
    </row>
    <row r="94" spans="1:31" ht="204" hidden="1">
      <c r="A94" s="32" t="s">
        <v>25</v>
      </c>
      <c r="B94" s="32" t="s">
        <v>501</v>
      </c>
      <c r="C94" s="52" t="s">
        <v>656</v>
      </c>
      <c r="D94" s="47" t="s">
        <v>657</v>
      </c>
      <c r="E94" s="47" t="s">
        <v>658</v>
      </c>
      <c r="F94" s="47">
        <v>1042762496</v>
      </c>
      <c r="G94" s="101" t="s">
        <v>802</v>
      </c>
      <c r="H94" s="49" t="s">
        <v>659</v>
      </c>
      <c r="I94" s="32">
        <v>3226659608</v>
      </c>
      <c r="J94" s="97">
        <v>45016</v>
      </c>
      <c r="K94" s="97">
        <v>45016</v>
      </c>
      <c r="L94" s="32" t="s">
        <v>396</v>
      </c>
      <c r="M94" s="97">
        <v>45275</v>
      </c>
      <c r="N94" s="32">
        <v>255</v>
      </c>
      <c r="O94" s="98">
        <f t="shared" ca="1" si="1"/>
        <v>0.59073359073359077</v>
      </c>
      <c r="P94" s="47" t="s">
        <v>508</v>
      </c>
      <c r="Q94" s="47" t="s">
        <v>509</v>
      </c>
      <c r="R94" s="99">
        <v>2495545</v>
      </c>
      <c r="S94" s="99">
        <v>21212137</v>
      </c>
      <c r="T94" s="47" t="s">
        <v>61</v>
      </c>
      <c r="U94" s="32" t="s">
        <v>49</v>
      </c>
      <c r="V94" s="97">
        <v>45016</v>
      </c>
      <c r="W94" s="50" t="s">
        <v>660</v>
      </c>
      <c r="X94" s="61">
        <v>45025</v>
      </c>
      <c r="Y94" s="50" t="s">
        <v>661</v>
      </c>
      <c r="Z94" s="32" t="s">
        <v>47</v>
      </c>
      <c r="AA94" s="32" t="s">
        <v>47</v>
      </c>
      <c r="AB94" s="32" t="s">
        <v>47</v>
      </c>
      <c r="AC94" s="32"/>
      <c r="AD94" s="51"/>
      <c r="AE94" s="51"/>
    </row>
    <row r="95" spans="1:31" ht="191.25" hidden="1">
      <c r="A95" s="32" t="s">
        <v>25</v>
      </c>
      <c r="B95" s="32" t="s">
        <v>502</v>
      </c>
      <c r="C95" s="52" t="s">
        <v>662</v>
      </c>
      <c r="D95" s="47" t="s">
        <v>663</v>
      </c>
      <c r="E95" s="47" t="s">
        <v>52</v>
      </c>
      <c r="F95" s="47">
        <v>1045047172</v>
      </c>
      <c r="G95" s="101" t="s">
        <v>802</v>
      </c>
      <c r="H95" s="49" t="s">
        <v>664</v>
      </c>
      <c r="I95" s="32">
        <v>3234611249</v>
      </c>
      <c r="J95" s="97">
        <v>45016</v>
      </c>
      <c r="K95" s="97">
        <v>45016</v>
      </c>
      <c r="L95" s="32" t="s">
        <v>396</v>
      </c>
      <c r="M95" s="97">
        <v>45275</v>
      </c>
      <c r="N95" s="32">
        <v>255</v>
      </c>
      <c r="O95" s="98">
        <f t="shared" ca="1" si="1"/>
        <v>0.59073359073359077</v>
      </c>
      <c r="P95" s="47" t="s">
        <v>508</v>
      </c>
      <c r="Q95" s="47" t="s">
        <v>509</v>
      </c>
      <c r="R95" s="99">
        <v>2495545</v>
      </c>
      <c r="S95" s="99">
        <v>21212137</v>
      </c>
      <c r="T95" s="47" t="s">
        <v>134</v>
      </c>
      <c r="U95" s="32" t="s">
        <v>49</v>
      </c>
      <c r="V95" s="97">
        <v>45016</v>
      </c>
      <c r="W95" s="50" t="s">
        <v>665</v>
      </c>
      <c r="X95" s="61">
        <v>45025</v>
      </c>
      <c r="Y95" s="50" t="s">
        <v>666</v>
      </c>
      <c r="Z95" s="32" t="s">
        <v>47</v>
      </c>
      <c r="AA95" s="32" t="s">
        <v>47</v>
      </c>
      <c r="AB95" s="32" t="s">
        <v>47</v>
      </c>
      <c r="AC95" s="32"/>
      <c r="AD95" s="51"/>
      <c r="AE95" s="51"/>
    </row>
    <row r="96" spans="1:31" ht="191.25" hidden="1">
      <c r="A96" s="32" t="s">
        <v>25</v>
      </c>
      <c r="B96" s="32" t="s">
        <v>503</v>
      </c>
      <c r="C96" s="52" t="s">
        <v>669</v>
      </c>
      <c r="D96" s="47" t="s">
        <v>670</v>
      </c>
      <c r="E96" s="47" t="s">
        <v>52</v>
      </c>
      <c r="F96" s="47">
        <v>1048021857</v>
      </c>
      <c r="G96" s="101" t="s">
        <v>802</v>
      </c>
      <c r="H96" s="49" t="s">
        <v>671</v>
      </c>
      <c r="I96" s="32">
        <v>3104861743</v>
      </c>
      <c r="J96" s="97">
        <v>45016</v>
      </c>
      <c r="K96" s="97">
        <v>45016</v>
      </c>
      <c r="L96" s="32" t="s">
        <v>396</v>
      </c>
      <c r="M96" s="97">
        <v>45275</v>
      </c>
      <c r="N96" s="32">
        <v>255</v>
      </c>
      <c r="O96" s="98">
        <f t="shared" ca="1" si="1"/>
        <v>0.59073359073359077</v>
      </c>
      <c r="P96" s="47" t="s">
        <v>508</v>
      </c>
      <c r="Q96" s="47" t="s">
        <v>509</v>
      </c>
      <c r="R96" s="99">
        <v>2495545</v>
      </c>
      <c r="S96" s="99">
        <v>21212137</v>
      </c>
      <c r="T96" s="47" t="s">
        <v>134</v>
      </c>
      <c r="U96" s="32" t="s">
        <v>49</v>
      </c>
      <c r="V96" s="97">
        <v>45016</v>
      </c>
      <c r="W96" s="50" t="s">
        <v>672</v>
      </c>
      <c r="X96" s="61">
        <v>45025</v>
      </c>
      <c r="Y96" s="50" t="s">
        <v>673</v>
      </c>
      <c r="Z96" s="32" t="s">
        <v>47</v>
      </c>
      <c r="AA96" s="32" t="s">
        <v>47</v>
      </c>
      <c r="AB96" s="32" t="s">
        <v>47</v>
      </c>
      <c r="AC96" s="32"/>
      <c r="AD96" s="51"/>
      <c r="AE96" s="51"/>
    </row>
    <row r="97" spans="1:31" ht="191.25" hidden="1">
      <c r="A97" s="32" t="s">
        <v>25</v>
      </c>
      <c r="B97" s="32" t="s">
        <v>504</v>
      </c>
      <c r="C97" s="52" t="s">
        <v>674</v>
      </c>
      <c r="D97" s="47" t="s">
        <v>675</v>
      </c>
      <c r="E97" s="47" t="s">
        <v>52</v>
      </c>
      <c r="F97" s="47">
        <v>1037368915</v>
      </c>
      <c r="G97" s="101" t="s">
        <v>802</v>
      </c>
      <c r="H97" s="49" t="s">
        <v>676</v>
      </c>
      <c r="I97" s="32">
        <v>3217735928</v>
      </c>
      <c r="J97" s="97">
        <v>45016</v>
      </c>
      <c r="K97" s="97">
        <v>45016</v>
      </c>
      <c r="L97" s="32" t="s">
        <v>396</v>
      </c>
      <c r="M97" s="97">
        <v>45275</v>
      </c>
      <c r="N97" s="32">
        <v>255</v>
      </c>
      <c r="O97" s="98">
        <f t="shared" ca="1" si="1"/>
        <v>0.59073359073359077</v>
      </c>
      <c r="P97" s="47" t="s">
        <v>508</v>
      </c>
      <c r="Q97" s="47" t="s">
        <v>509</v>
      </c>
      <c r="R97" s="99">
        <v>2495545</v>
      </c>
      <c r="S97" s="99">
        <v>21212137</v>
      </c>
      <c r="T97" s="47" t="s">
        <v>134</v>
      </c>
      <c r="U97" s="32" t="s">
        <v>49</v>
      </c>
      <c r="V97" s="97">
        <v>45016</v>
      </c>
      <c r="W97" s="50" t="s">
        <v>677</v>
      </c>
      <c r="X97" s="61">
        <v>45025</v>
      </c>
      <c r="Y97" s="50" t="s">
        <v>678</v>
      </c>
      <c r="Z97" s="32" t="s">
        <v>47</v>
      </c>
      <c r="AA97" s="32" t="s">
        <v>47</v>
      </c>
      <c r="AB97" s="32" t="s">
        <v>47</v>
      </c>
      <c r="AC97" s="32"/>
      <c r="AD97" s="51"/>
      <c r="AE97" s="51"/>
    </row>
    <row r="98" spans="1:31" ht="191.25" hidden="1">
      <c r="A98" s="32" t="s">
        <v>25</v>
      </c>
      <c r="B98" s="32" t="s">
        <v>679</v>
      </c>
      <c r="C98" s="52" t="s">
        <v>702</v>
      </c>
      <c r="D98" s="47" t="s">
        <v>198</v>
      </c>
      <c r="E98" s="32" t="s">
        <v>52</v>
      </c>
      <c r="F98" s="32">
        <v>1020435986</v>
      </c>
      <c r="G98" s="101" t="s">
        <v>802</v>
      </c>
      <c r="H98" s="108" t="s">
        <v>703</v>
      </c>
      <c r="I98" s="32">
        <v>3012520620</v>
      </c>
      <c r="J98" s="97">
        <v>45030</v>
      </c>
      <c r="K98" s="97">
        <v>45030</v>
      </c>
      <c r="L98" s="32" t="s">
        <v>704</v>
      </c>
      <c r="M98" s="97">
        <v>45275</v>
      </c>
      <c r="N98" s="32">
        <v>242</v>
      </c>
      <c r="O98" s="98">
        <f t="shared" ca="1" si="1"/>
        <v>0.56734693877551023</v>
      </c>
      <c r="P98" s="47" t="s">
        <v>508</v>
      </c>
      <c r="Q98" s="47" t="s">
        <v>509</v>
      </c>
      <c r="R98" s="99">
        <v>3899159</v>
      </c>
      <c r="S98" s="99">
        <v>31453221</v>
      </c>
      <c r="T98" s="47" t="s">
        <v>65</v>
      </c>
      <c r="U98" s="32" t="s">
        <v>49</v>
      </c>
      <c r="V98" s="97">
        <v>45030</v>
      </c>
      <c r="W98" s="50" t="s">
        <v>705</v>
      </c>
      <c r="X98" s="97">
        <v>45040</v>
      </c>
      <c r="Y98" s="50" t="s">
        <v>773</v>
      </c>
      <c r="Z98" s="32" t="s">
        <v>47</v>
      </c>
      <c r="AA98" s="32" t="s">
        <v>47</v>
      </c>
      <c r="AB98" s="32" t="s">
        <v>47</v>
      </c>
      <c r="AC98" s="32"/>
      <c r="AD98" s="51"/>
      <c r="AE98" s="51"/>
    </row>
    <row r="99" spans="1:31" ht="216.75" hidden="1">
      <c r="A99" s="32" t="s">
        <v>25</v>
      </c>
      <c r="B99" s="32" t="s">
        <v>680</v>
      </c>
      <c r="C99" s="58" t="s">
        <v>710</v>
      </c>
      <c r="D99" s="32" t="s">
        <v>291</v>
      </c>
      <c r="E99" s="32" t="s">
        <v>291</v>
      </c>
      <c r="F99" s="32" t="s">
        <v>291</v>
      </c>
      <c r="G99" s="101" t="s">
        <v>802</v>
      </c>
      <c r="H99" s="32" t="s">
        <v>291</v>
      </c>
      <c r="I99" s="32" t="s">
        <v>291</v>
      </c>
      <c r="J99" s="32" t="s">
        <v>291</v>
      </c>
      <c r="K99" s="32" t="s">
        <v>291</v>
      </c>
      <c r="L99" s="32" t="s">
        <v>291</v>
      </c>
      <c r="M99" s="32" t="s">
        <v>291</v>
      </c>
      <c r="N99" s="32" t="s">
        <v>291</v>
      </c>
      <c r="O99" s="98" t="e">
        <f t="shared" ca="1" si="1"/>
        <v>#VALUE!</v>
      </c>
      <c r="P99" s="32" t="s">
        <v>291</v>
      </c>
      <c r="Q99" s="32" t="s">
        <v>291</v>
      </c>
      <c r="R99" s="32" t="s">
        <v>291</v>
      </c>
      <c r="S99" s="32" t="s">
        <v>291</v>
      </c>
      <c r="T99" s="32" t="s">
        <v>291</v>
      </c>
      <c r="U99" s="32" t="s">
        <v>291</v>
      </c>
      <c r="V99" s="32" t="s">
        <v>291</v>
      </c>
      <c r="W99" s="32" t="s">
        <v>291</v>
      </c>
      <c r="X99" s="32" t="s">
        <v>291</v>
      </c>
      <c r="Y99" s="47" t="s">
        <v>291</v>
      </c>
      <c r="Z99" s="32" t="s">
        <v>47</v>
      </c>
      <c r="AA99" s="32" t="s">
        <v>47</v>
      </c>
      <c r="AB99" s="32" t="s">
        <v>47</v>
      </c>
      <c r="AC99" s="32"/>
      <c r="AD99" s="51"/>
      <c r="AE99" s="51"/>
    </row>
    <row r="100" spans="1:31" ht="216.75" hidden="1">
      <c r="A100" s="32" t="s">
        <v>25</v>
      </c>
      <c r="B100" s="32" t="s">
        <v>681</v>
      </c>
      <c r="C100" s="58" t="s">
        <v>711</v>
      </c>
      <c r="D100" s="47" t="s">
        <v>733</v>
      </c>
      <c r="E100" s="32" t="s">
        <v>52</v>
      </c>
      <c r="F100" s="32">
        <v>70529229</v>
      </c>
      <c r="G100" s="101" t="s">
        <v>802</v>
      </c>
      <c r="H100" s="32" t="s">
        <v>734</v>
      </c>
      <c r="I100" s="32">
        <v>3105942618</v>
      </c>
      <c r="J100" s="97">
        <v>45036</v>
      </c>
      <c r="K100" s="97">
        <v>45036</v>
      </c>
      <c r="L100" s="32" t="s">
        <v>704</v>
      </c>
      <c r="M100" s="97">
        <v>45275</v>
      </c>
      <c r="N100" s="32">
        <v>236</v>
      </c>
      <c r="O100" s="98">
        <f t="shared" ca="1" si="1"/>
        <v>0.55648535564853552</v>
      </c>
      <c r="P100" s="47" t="s">
        <v>508</v>
      </c>
      <c r="Q100" s="47" t="s">
        <v>509</v>
      </c>
      <c r="R100" s="99">
        <v>2511426</v>
      </c>
      <c r="S100" s="99">
        <v>19756558</v>
      </c>
      <c r="T100" s="47" t="s">
        <v>82</v>
      </c>
      <c r="U100" s="32" t="s">
        <v>49</v>
      </c>
      <c r="V100" s="97">
        <v>45036</v>
      </c>
      <c r="W100" s="50" t="s">
        <v>803</v>
      </c>
      <c r="X100" s="97">
        <v>45040</v>
      </c>
      <c r="Y100" s="50" t="s">
        <v>774</v>
      </c>
      <c r="Z100" s="32" t="s">
        <v>47</v>
      </c>
      <c r="AA100" s="32" t="s">
        <v>47</v>
      </c>
      <c r="AB100" s="32" t="s">
        <v>47</v>
      </c>
      <c r="AC100" s="32"/>
      <c r="AD100" s="51"/>
      <c r="AE100" s="51"/>
    </row>
    <row r="101" spans="1:31" ht="216.75" hidden="1">
      <c r="A101" s="32" t="s">
        <v>25</v>
      </c>
      <c r="B101" s="32" t="s">
        <v>682</v>
      </c>
      <c r="C101" s="58" t="s">
        <v>712</v>
      </c>
      <c r="D101" s="47" t="s">
        <v>731</v>
      </c>
      <c r="E101" s="32" t="s">
        <v>52</v>
      </c>
      <c r="F101" s="32">
        <v>1035226031</v>
      </c>
      <c r="G101" s="101" t="s">
        <v>802</v>
      </c>
      <c r="H101" s="32" t="s">
        <v>732</v>
      </c>
      <c r="I101" s="32">
        <v>3105223544</v>
      </c>
      <c r="J101" s="97">
        <v>45036</v>
      </c>
      <c r="K101" s="97">
        <v>45036</v>
      </c>
      <c r="L101" s="32" t="s">
        <v>704</v>
      </c>
      <c r="M101" s="97">
        <v>45275</v>
      </c>
      <c r="N101" s="32">
        <v>236</v>
      </c>
      <c r="O101" s="98">
        <f t="shared" ca="1" si="1"/>
        <v>0.55648535564853552</v>
      </c>
      <c r="P101" s="47" t="s">
        <v>508</v>
      </c>
      <c r="Q101" s="47" t="s">
        <v>509</v>
      </c>
      <c r="R101" s="99">
        <v>2511426</v>
      </c>
      <c r="S101" s="99">
        <v>19756558</v>
      </c>
      <c r="T101" s="47" t="s">
        <v>82</v>
      </c>
      <c r="U101" s="32" t="s">
        <v>49</v>
      </c>
      <c r="V101" s="97">
        <v>45036</v>
      </c>
      <c r="W101" s="50" t="s">
        <v>804</v>
      </c>
      <c r="X101" s="97">
        <v>45040</v>
      </c>
      <c r="Y101" s="50" t="s">
        <v>775</v>
      </c>
      <c r="Z101" s="32" t="s">
        <v>47</v>
      </c>
      <c r="AA101" s="32" t="s">
        <v>47</v>
      </c>
      <c r="AB101" s="32" t="s">
        <v>47</v>
      </c>
      <c r="AC101" s="32"/>
      <c r="AD101" s="51"/>
      <c r="AE101" s="51"/>
    </row>
    <row r="102" spans="1:31" ht="216.75" hidden="1">
      <c r="A102" s="32" t="s">
        <v>25</v>
      </c>
      <c r="B102" s="32" t="s">
        <v>683</v>
      </c>
      <c r="C102" s="58" t="s">
        <v>713</v>
      </c>
      <c r="D102" s="47" t="s">
        <v>735</v>
      </c>
      <c r="E102" s="32" t="s">
        <v>52</v>
      </c>
      <c r="F102" s="32">
        <v>1013536614</v>
      </c>
      <c r="G102" s="101" t="s">
        <v>802</v>
      </c>
      <c r="H102" s="47" t="s">
        <v>736</v>
      </c>
      <c r="I102" s="32">
        <v>3145835057</v>
      </c>
      <c r="J102" s="97">
        <v>45036</v>
      </c>
      <c r="K102" s="97">
        <v>45036</v>
      </c>
      <c r="L102" s="32" t="s">
        <v>704</v>
      </c>
      <c r="M102" s="97">
        <v>45275</v>
      </c>
      <c r="N102" s="32">
        <v>236</v>
      </c>
      <c r="O102" s="98">
        <f t="shared" ca="1" si="1"/>
        <v>0.55648535564853552</v>
      </c>
      <c r="P102" s="47" t="s">
        <v>508</v>
      </c>
      <c r="Q102" s="47" t="s">
        <v>509</v>
      </c>
      <c r="R102" s="99">
        <v>2511426</v>
      </c>
      <c r="S102" s="99">
        <v>19756558</v>
      </c>
      <c r="T102" s="47" t="s">
        <v>82</v>
      </c>
      <c r="U102" s="32" t="s">
        <v>49</v>
      </c>
      <c r="V102" s="97">
        <v>45036</v>
      </c>
      <c r="W102" s="50" t="s">
        <v>805</v>
      </c>
      <c r="X102" s="97">
        <v>45040</v>
      </c>
      <c r="Y102" s="50" t="s">
        <v>776</v>
      </c>
      <c r="Z102" s="32" t="s">
        <v>47</v>
      </c>
      <c r="AA102" s="32" t="s">
        <v>47</v>
      </c>
      <c r="AB102" s="32" t="s">
        <v>47</v>
      </c>
      <c r="AC102" s="32"/>
      <c r="AD102" s="51"/>
      <c r="AE102" s="51"/>
    </row>
    <row r="103" spans="1:31" hidden="1">
      <c r="A103" s="32" t="s">
        <v>25</v>
      </c>
      <c r="B103" s="32" t="s">
        <v>684</v>
      </c>
      <c r="C103" s="58" t="s">
        <v>291</v>
      </c>
      <c r="D103" s="32" t="s">
        <v>291</v>
      </c>
      <c r="E103" s="32" t="s">
        <v>291</v>
      </c>
      <c r="F103" s="32" t="s">
        <v>291</v>
      </c>
      <c r="G103" s="101" t="s">
        <v>802</v>
      </c>
      <c r="H103" s="32" t="s">
        <v>291</v>
      </c>
      <c r="I103" s="32" t="s">
        <v>291</v>
      </c>
      <c r="J103" s="32" t="s">
        <v>291</v>
      </c>
      <c r="K103" s="32" t="s">
        <v>291</v>
      </c>
      <c r="L103" s="32" t="s">
        <v>291</v>
      </c>
      <c r="M103" s="32" t="s">
        <v>291</v>
      </c>
      <c r="N103" s="32" t="s">
        <v>291</v>
      </c>
      <c r="O103" s="98" t="e">
        <f t="shared" ca="1" si="1"/>
        <v>#VALUE!</v>
      </c>
      <c r="P103" s="32" t="s">
        <v>291</v>
      </c>
      <c r="Q103" s="32" t="s">
        <v>291</v>
      </c>
      <c r="R103" s="32" t="s">
        <v>291</v>
      </c>
      <c r="S103" s="32" t="s">
        <v>291</v>
      </c>
      <c r="T103" s="32" t="s">
        <v>291</v>
      </c>
      <c r="U103" s="32" t="s">
        <v>291</v>
      </c>
      <c r="V103" s="32" t="s">
        <v>291</v>
      </c>
      <c r="W103" s="32" t="s">
        <v>291</v>
      </c>
      <c r="X103" s="32" t="s">
        <v>291</v>
      </c>
      <c r="Y103" s="47" t="s">
        <v>291</v>
      </c>
      <c r="Z103" s="32" t="s">
        <v>47</v>
      </c>
      <c r="AA103" s="32" t="s">
        <v>47</v>
      </c>
      <c r="AB103" s="32" t="s">
        <v>47</v>
      </c>
      <c r="AC103" s="32"/>
      <c r="AD103" s="51"/>
      <c r="AE103" s="51"/>
    </row>
    <row r="104" spans="1:31" ht="216.75" hidden="1">
      <c r="A104" s="32" t="s">
        <v>25</v>
      </c>
      <c r="B104" s="32" t="s">
        <v>685</v>
      </c>
      <c r="C104" s="58" t="s">
        <v>714</v>
      </c>
      <c r="D104" s="47" t="s">
        <v>737</v>
      </c>
      <c r="E104" s="32" t="s">
        <v>52</v>
      </c>
      <c r="F104" s="32">
        <v>1027942862</v>
      </c>
      <c r="G104" s="101" t="s">
        <v>802</v>
      </c>
      <c r="H104" s="47" t="s">
        <v>738</v>
      </c>
      <c r="I104" s="32">
        <v>3146672225</v>
      </c>
      <c r="J104" s="97">
        <v>45036</v>
      </c>
      <c r="K104" s="97">
        <v>45036</v>
      </c>
      <c r="L104" s="32" t="s">
        <v>704</v>
      </c>
      <c r="M104" s="97">
        <v>45275</v>
      </c>
      <c r="N104" s="32">
        <v>236</v>
      </c>
      <c r="O104" s="98">
        <f t="shared" ca="1" si="1"/>
        <v>0.55648535564853552</v>
      </c>
      <c r="P104" s="47" t="s">
        <v>508</v>
      </c>
      <c r="Q104" s="47" t="s">
        <v>509</v>
      </c>
      <c r="R104" s="99">
        <v>2511426</v>
      </c>
      <c r="S104" s="99">
        <v>19756558</v>
      </c>
      <c r="T104" s="47" t="s">
        <v>82</v>
      </c>
      <c r="U104" s="32" t="s">
        <v>49</v>
      </c>
      <c r="V104" s="97">
        <v>45036</v>
      </c>
      <c r="W104" s="50" t="s">
        <v>806</v>
      </c>
      <c r="X104" s="97">
        <v>45040</v>
      </c>
      <c r="Y104" s="50" t="s">
        <v>777</v>
      </c>
      <c r="Z104" s="32" t="s">
        <v>47</v>
      </c>
      <c r="AA104" s="32" t="s">
        <v>47</v>
      </c>
      <c r="AB104" s="32" t="s">
        <v>47</v>
      </c>
      <c r="AC104" s="32"/>
      <c r="AD104" s="51"/>
      <c r="AE104" s="51"/>
    </row>
    <row r="105" spans="1:31" ht="216.75" hidden="1">
      <c r="A105" s="32" t="s">
        <v>25</v>
      </c>
      <c r="B105" s="32" t="s">
        <v>686</v>
      </c>
      <c r="C105" s="58" t="s">
        <v>715</v>
      </c>
      <c r="D105" s="32" t="s">
        <v>739</v>
      </c>
      <c r="E105" s="32" t="s">
        <v>52</v>
      </c>
      <c r="F105" s="32">
        <v>1038800613</v>
      </c>
      <c r="G105" s="101" t="s">
        <v>802</v>
      </c>
      <c r="H105" s="32" t="s">
        <v>740</v>
      </c>
      <c r="I105" s="32">
        <v>3147917421</v>
      </c>
      <c r="J105" s="97">
        <v>45036</v>
      </c>
      <c r="K105" s="97">
        <v>45036</v>
      </c>
      <c r="L105" s="32" t="s">
        <v>704</v>
      </c>
      <c r="M105" s="97">
        <v>45275</v>
      </c>
      <c r="N105" s="32">
        <v>236</v>
      </c>
      <c r="O105" s="98">
        <f t="shared" ca="1" si="1"/>
        <v>0.55648535564853552</v>
      </c>
      <c r="P105" s="47" t="s">
        <v>508</v>
      </c>
      <c r="Q105" s="47" t="s">
        <v>509</v>
      </c>
      <c r="R105" s="99">
        <v>2511426</v>
      </c>
      <c r="S105" s="99">
        <v>19756558</v>
      </c>
      <c r="T105" s="47" t="s">
        <v>82</v>
      </c>
      <c r="U105" s="32" t="s">
        <v>49</v>
      </c>
      <c r="V105" s="97">
        <v>45036</v>
      </c>
      <c r="W105" s="50" t="s">
        <v>807</v>
      </c>
      <c r="X105" s="97">
        <v>45040</v>
      </c>
      <c r="Y105" s="50" t="s">
        <v>778</v>
      </c>
      <c r="Z105" s="32" t="s">
        <v>47</v>
      </c>
      <c r="AA105" s="32" t="s">
        <v>47</v>
      </c>
      <c r="AB105" s="32" t="s">
        <v>47</v>
      </c>
      <c r="AC105" s="32"/>
      <c r="AD105" s="51"/>
      <c r="AE105" s="51"/>
    </row>
    <row r="106" spans="1:31" ht="216.75" hidden="1">
      <c r="A106" s="32" t="s">
        <v>25</v>
      </c>
      <c r="B106" s="32" t="s">
        <v>687</v>
      </c>
      <c r="C106" s="58" t="s">
        <v>716</v>
      </c>
      <c r="D106" s="47" t="s">
        <v>741</v>
      </c>
      <c r="E106" s="32" t="s">
        <v>52</v>
      </c>
      <c r="F106" s="32">
        <v>70419237</v>
      </c>
      <c r="G106" s="101" t="s">
        <v>802</v>
      </c>
      <c r="H106" s="32" t="s">
        <v>742</v>
      </c>
      <c r="I106" s="32">
        <v>3153745583</v>
      </c>
      <c r="J106" s="97">
        <v>45036</v>
      </c>
      <c r="K106" s="97">
        <v>45036</v>
      </c>
      <c r="L106" s="32" t="s">
        <v>704</v>
      </c>
      <c r="M106" s="97">
        <v>45275</v>
      </c>
      <c r="N106" s="32">
        <v>236</v>
      </c>
      <c r="O106" s="98">
        <f t="shared" ca="1" si="1"/>
        <v>0.55648535564853552</v>
      </c>
      <c r="P106" s="47" t="s">
        <v>508</v>
      </c>
      <c r="Q106" s="47" t="s">
        <v>509</v>
      </c>
      <c r="R106" s="99">
        <v>2511426</v>
      </c>
      <c r="S106" s="99">
        <v>19756558</v>
      </c>
      <c r="T106" s="47" t="s">
        <v>82</v>
      </c>
      <c r="U106" s="32" t="s">
        <v>49</v>
      </c>
      <c r="V106" s="97">
        <v>45036</v>
      </c>
      <c r="W106" s="50" t="s">
        <v>808</v>
      </c>
      <c r="X106" s="97">
        <v>45040</v>
      </c>
      <c r="Y106" s="50" t="s">
        <v>779</v>
      </c>
      <c r="Z106" s="32" t="s">
        <v>47</v>
      </c>
      <c r="AA106" s="32" t="s">
        <v>47</v>
      </c>
      <c r="AB106" s="32" t="s">
        <v>47</v>
      </c>
      <c r="AC106" s="32"/>
      <c r="AD106" s="51"/>
      <c r="AE106" s="51"/>
    </row>
    <row r="107" spans="1:31" ht="216.75" hidden="1">
      <c r="A107" s="32" t="s">
        <v>25</v>
      </c>
      <c r="B107" s="32" t="s">
        <v>688</v>
      </c>
      <c r="C107" s="58" t="s">
        <v>717</v>
      </c>
      <c r="D107" s="47" t="s">
        <v>743</v>
      </c>
      <c r="E107" s="32" t="s">
        <v>52</v>
      </c>
      <c r="F107" s="32">
        <v>1038334546</v>
      </c>
      <c r="G107" s="101" t="s">
        <v>802</v>
      </c>
      <c r="H107" s="32" t="s">
        <v>744</v>
      </c>
      <c r="I107" s="32">
        <v>3115795931</v>
      </c>
      <c r="J107" s="97">
        <v>45036</v>
      </c>
      <c r="K107" s="97">
        <v>45036</v>
      </c>
      <c r="L107" s="32" t="s">
        <v>704</v>
      </c>
      <c r="M107" s="97">
        <v>45275</v>
      </c>
      <c r="N107" s="32">
        <v>236</v>
      </c>
      <c r="O107" s="98">
        <f t="shared" ca="1" si="1"/>
        <v>0.55648535564853552</v>
      </c>
      <c r="P107" s="47" t="s">
        <v>508</v>
      </c>
      <c r="Q107" s="47" t="s">
        <v>509</v>
      </c>
      <c r="R107" s="99">
        <v>2511426</v>
      </c>
      <c r="S107" s="99">
        <v>19756558</v>
      </c>
      <c r="T107" s="47" t="s">
        <v>82</v>
      </c>
      <c r="U107" s="32" t="s">
        <v>49</v>
      </c>
      <c r="V107" s="97">
        <v>45036</v>
      </c>
      <c r="W107" s="50" t="s">
        <v>809</v>
      </c>
      <c r="X107" s="105">
        <v>45049</v>
      </c>
      <c r="Y107" s="50" t="s">
        <v>810</v>
      </c>
      <c r="Z107" s="32" t="s">
        <v>47</v>
      </c>
      <c r="AA107" s="32" t="s">
        <v>47</v>
      </c>
      <c r="AB107" s="32" t="s">
        <v>47</v>
      </c>
      <c r="AC107" s="32"/>
      <c r="AD107" s="51"/>
      <c r="AE107" s="51"/>
    </row>
    <row r="108" spans="1:31" ht="216.75" hidden="1">
      <c r="A108" s="32" t="s">
        <v>25</v>
      </c>
      <c r="B108" s="32" t="s">
        <v>689</v>
      </c>
      <c r="C108" s="58" t="s">
        <v>718</v>
      </c>
      <c r="D108" s="47" t="s">
        <v>745</v>
      </c>
      <c r="E108" s="32" t="s">
        <v>52</v>
      </c>
      <c r="F108" s="32">
        <v>1007239221</v>
      </c>
      <c r="G108" s="101" t="s">
        <v>802</v>
      </c>
      <c r="H108" s="32" t="s">
        <v>746</v>
      </c>
      <c r="I108" s="32">
        <v>3197536989</v>
      </c>
      <c r="J108" s="97">
        <v>45036</v>
      </c>
      <c r="K108" s="97">
        <v>45036</v>
      </c>
      <c r="L108" s="32" t="s">
        <v>704</v>
      </c>
      <c r="M108" s="97">
        <v>45275</v>
      </c>
      <c r="N108" s="32">
        <v>236</v>
      </c>
      <c r="O108" s="98">
        <f t="shared" ca="1" si="1"/>
        <v>0.55648535564853552</v>
      </c>
      <c r="P108" s="47" t="s">
        <v>508</v>
      </c>
      <c r="Q108" s="47" t="s">
        <v>509</v>
      </c>
      <c r="R108" s="99">
        <v>2511426</v>
      </c>
      <c r="S108" s="99">
        <v>19756558</v>
      </c>
      <c r="T108" s="47" t="s">
        <v>82</v>
      </c>
      <c r="U108" s="32" t="s">
        <v>49</v>
      </c>
      <c r="V108" s="97">
        <v>45036</v>
      </c>
      <c r="W108" s="50" t="s">
        <v>811</v>
      </c>
      <c r="X108" s="97">
        <v>45040</v>
      </c>
      <c r="Y108" s="50" t="s">
        <v>780</v>
      </c>
      <c r="Z108" s="32" t="s">
        <v>47</v>
      </c>
      <c r="AA108" s="32" t="s">
        <v>47</v>
      </c>
      <c r="AB108" s="32" t="s">
        <v>47</v>
      </c>
      <c r="AC108" s="32"/>
      <c r="AD108" s="51"/>
      <c r="AE108" s="51"/>
    </row>
    <row r="109" spans="1:31" ht="216.75" hidden="1">
      <c r="A109" s="32" t="s">
        <v>25</v>
      </c>
      <c r="B109" s="32" t="s">
        <v>690</v>
      </c>
      <c r="C109" s="58" t="s">
        <v>719</v>
      </c>
      <c r="D109" s="47" t="s">
        <v>747</v>
      </c>
      <c r="E109" s="32" t="s">
        <v>52</v>
      </c>
      <c r="F109" s="32">
        <v>1001394829</v>
      </c>
      <c r="G109" s="101" t="s">
        <v>802</v>
      </c>
      <c r="H109" s="47" t="s">
        <v>748</v>
      </c>
      <c r="I109" s="32">
        <v>3226774039</v>
      </c>
      <c r="J109" s="97">
        <v>45036</v>
      </c>
      <c r="K109" s="97">
        <v>45036</v>
      </c>
      <c r="L109" s="32" t="s">
        <v>704</v>
      </c>
      <c r="M109" s="97">
        <v>45275</v>
      </c>
      <c r="N109" s="32">
        <v>236</v>
      </c>
      <c r="O109" s="98">
        <f t="shared" ca="1" si="1"/>
        <v>0.55648535564853552</v>
      </c>
      <c r="P109" s="47" t="s">
        <v>508</v>
      </c>
      <c r="Q109" s="47" t="s">
        <v>509</v>
      </c>
      <c r="R109" s="99">
        <v>2511426</v>
      </c>
      <c r="S109" s="99">
        <v>19756558</v>
      </c>
      <c r="T109" s="47" t="s">
        <v>82</v>
      </c>
      <c r="U109" s="32" t="s">
        <v>49</v>
      </c>
      <c r="V109" s="97">
        <v>45036</v>
      </c>
      <c r="W109" s="50" t="s">
        <v>812</v>
      </c>
      <c r="X109" s="97">
        <v>45040</v>
      </c>
      <c r="Y109" s="50" t="s">
        <v>781</v>
      </c>
      <c r="Z109" s="32" t="s">
        <v>47</v>
      </c>
      <c r="AA109" s="32" t="s">
        <v>47</v>
      </c>
      <c r="AB109" s="32" t="s">
        <v>47</v>
      </c>
      <c r="AC109" s="32"/>
      <c r="AD109" s="51"/>
      <c r="AE109" s="51"/>
    </row>
    <row r="110" spans="1:31" ht="216.75" hidden="1">
      <c r="A110" s="32" t="s">
        <v>25</v>
      </c>
      <c r="B110" s="32" t="s">
        <v>691</v>
      </c>
      <c r="C110" s="58" t="s">
        <v>720</v>
      </c>
      <c r="D110" s="47" t="s">
        <v>749</v>
      </c>
      <c r="E110" s="32" t="s">
        <v>52</v>
      </c>
      <c r="F110" s="32">
        <v>3379794</v>
      </c>
      <c r="G110" s="101" t="s">
        <v>802</v>
      </c>
      <c r="H110" s="32" t="s">
        <v>750</v>
      </c>
      <c r="I110" s="32">
        <v>3043371271</v>
      </c>
      <c r="J110" s="97">
        <v>45036</v>
      </c>
      <c r="K110" s="97">
        <v>45036</v>
      </c>
      <c r="L110" s="32" t="s">
        <v>704</v>
      </c>
      <c r="M110" s="97">
        <v>45275</v>
      </c>
      <c r="N110" s="32">
        <v>236</v>
      </c>
      <c r="O110" s="98">
        <f t="shared" ca="1" si="1"/>
        <v>0.55648535564853552</v>
      </c>
      <c r="P110" s="47" t="s">
        <v>508</v>
      </c>
      <c r="Q110" s="47" t="s">
        <v>509</v>
      </c>
      <c r="R110" s="99">
        <v>2511426</v>
      </c>
      <c r="S110" s="99">
        <v>19756558</v>
      </c>
      <c r="T110" s="47" t="s">
        <v>82</v>
      </c>
      <c r="U110" s="32" t="s">
        <v>49</v>
      </c>
      <c r="V110" s="97">
        <v>45036</v>
      </c>
      <c r="W110" s="50" t="s">
        <v>813</v>
      </c>
      <c r="X110" s="97">
        <v>45040</v>
      </c>
      <c r="Y110" s="50" t="s">
        <v>782</v>
      </c>
      <c r="Z110" s="32" t="s">
        <v>47</v>
      </c>
      <c r="AA110" s="32" t="s">
        <v>47</v>
      </c>
      <c r="AB110" s="32" t="s">
        <v>47</v>
      </c>
      <c r="AC110" s="32"/>
      <c r="AD110" s="51"/>
      <c r="AE110" s="51"/>
    </row>
    <row r="111" spans="1:31" ht="216.75" hidden="1">
      <c r="A111" s="32" t="s">
        <v>25</v>
      </c>
      <c r="B111" s="32" t="s">
        <v>692</v>
      </c>
      <c r="C111" s="58" t="s">
        <v>721</v>
      </c>
      <c r="D111" s="47" t="s">
        <v>726</v>
      </c>
      <c r="E111" s="32" t="s">
        <v>52</v>
      </c>
      <c r="F111" s="32">
        <v>1001636060</v>
      </c>
      <c r="G111" s="101" t="s">
        <v>802</v>
      </c>
      <c r="H111" s="32" t="s">
        <v>727</v>
      </c>
      <c r="I111" s="32">
        <v>3127394441</v>
      </c>
      <c r="J111" s="97">
        <v>45036</v>
      </c>
      <c r="K111" s="97">
        <v>45036</v>
      </c>
      <c r="L111" s="32" t="s">
        <v>704</v>
      </c>
      <c r="M111" s="97">
        <v>45275</v>
      </c>
      <c r="N111" s="32">
        <v>236</v>
      </c>
      <c r="O111" s="98">
        <f t="shared" ca="1" si="1"/>
        <v>0.55648535564853552</v>
      </c>
      <c r="P111" s="47" t="s">
        <v>508</v>
      </c>
      <c r="Q111" s="47" t="s">
        <v>509</v>
      </c>
      <c r="R111" s="99">
        <v>2511426</v>
      </c>
      <c r="S111" s="99">
        <v>19756558</v>
      </c>
      <c r="T111" s="47" t="s">
        <v>82</v>
      </c>
      <c r="U111" s="32" t="s">
        <v>49</v>
      </c>
      <c r="V111" s="97">
        <v>45036</v>
      </c>
      <c r="W111" s="50" t="s">
        <v>814</v>
      </c>
      <c r="X111" s="97">
        <v>45040</v>
      </c>
      <c r="Y111" s="50" t="s">
        <v>783</v>
      </c>
      <c r="Z111" s="32" t="s">
        <v>47</v>
      </c>
      <c r="AA111" s="32" t="s">
        <v>47</v>
      </c>
      <c r="AB111" s="32" t="s">
        <v>47</v>
      </c>
      <c r="AC111" s="32"/>
      <c r="AD111" s="51"/>
      <c r="AE111" s="51"/>
    </row>
    <row r="112" spans="1:31" ht="216.75" hidden="1">
      <c r="A112" s="32" t="s">
        <v>25</v>
      </c>
      <c r="B112" s="32" t="s">
        <v>693</v>
      </c>
      <c r="C112" s="52" t="s">
        <v>751</v>
      </c>
      <c r="D112" s="47" t="s">
        <v>752</v>
      </c>
      <c r="E112" s="32" t="s">
        <v>52</v>
      </c>
      <c r="F112" s="32">
        <v>1037450423</v>
      </c>
      <c r="G112" s="101" t="s">
        <v>802</v>
      </c>
      <c r="H112" s="32" t="s">
        <v>753</v>
      </c>
      <c r="I112" s="32">
        <v>3216188135</v>
      </c>
      <c r="J112" s="97">
        <v>45036</v>
      </c>
      <c r="K112" s="97">
        <v>45036</v>
      </c>
      <c r="L112" s="32" t="s">
        <v>704</v>
      </c>
      <c r="M112" s="97">
        <v>45275</v>
      </c>
      <c r="N112" s="32">
        <v>236</v>
      </c>
      <c r="O112" s="98">
        <f t="shared" ca="1" si="1"/>
        <v>0.55648535564853552</v>
      </c>
      <c r="P112" s="47" t="s">
        <v>508</v>
      </c>
      <c r="Q112" s="47" t="s">
        <v>509</v>
      </c>
      <c r="R112" s="99">
        <v>2511426</v>
      </c>
      <c r="S112" s="99">
        <v>19756558</v>
      </c>
      <c r="T112" s="47" t="s">
        <v>82</v>
      </c>
      <c r="U112" s="32" t="s">
        <v>49</v>
      </c>
      <c r="V112" s="97">
        <v>45036</v>
      </c>
      <c r="W112" s="50" t="s">
        <v>815</v>
      </c>
      <c r="X112" s="97">
        <v>45040</v>
      </c>
      <c r="Y112" s="50" t="s">
        <v>784</v>
      </c>
      <c r="Z112" s="32" t="s">
        <v>47</v>
      </c>
      <c r="AA112" s="32" t="s">
        <v>47</v>
      </c>
      <c r="AB112" s="32" t="s">
        <v>47</v>
      </c>
      <c r="AC112" s="32"/>
      <c r="AD112" s="51"/>
      <c r="AE112" s="51"/>
    </row>
    <row r="113" spans="1:31" ht="216.75" hidden="1">
      <c r="A113" s="32" t="s">
        <v>25</v>
      </c>
      <c r="B113" s="32" t="s">
        <v>694</v>
      </c>
      <c r="C113" s="52" t="s">
        <v>754</v>
      </c>
      <c r="D113" s="47" t="s">
        <v>755</v>
      </c>
      <c r="E113" s="32" t="s">
        <v>52</v>
      </c>
      <c r="F113" s="32">
        <v>1001234435</v>
      </c>
      <c r="G113" s="101" t="s">
        <v>802</v>
      </c>
      <c r="H113" s="32" t="s">
        <v>756</v>
      </c>
      <c r="I113" s="32">
        <v>3122153054</v>
      </c>
      <c r="J113" s="97">
        <v>45036</v>
      </c>
      <c r="K113" s="97">
        <v>45036</v>
      </c>
      <c r="L113" s="32" t="s">
        <v>704</v>
      </c>
      <c r="M113" s="97">
        <v>45275</v>
      </c>
      <c r="N113" s="32">
        <v>236</v>
      </c>
      <c r="O113" s="98">
        <f t="shared" ca="1" si="1"/>
        <v>0.55648535564853552</v>
      </c>
      <c r="P113" s="47" t="s">
        <v>508</v>
      </c>
      <c r="Q113" s="47" t="s">
        <v>509</v>
      </c>
      <c r="R113" s="99">
        <v>2511426</v>
      </c>
      <c r="S113" s="99">
        <v>19756558</v>
      </c>
      <c r="T113" s="47" t="s">
        <v>82</v>
      </c>
      <c r="U113" s="32" t="s">
        <v>49</v>
      </c>
      <c r="V113" s="97">
        <v>45036</v>
      </c>
      <c r="W113" s="50" t="s">
        <v>816</v>
      </c>
      <c r="X113" s="97">
        <v>45040</v>
      </c>
      <c r="Y113" s="50" t="s">
        <v>785</v>
      </c>
      <c r="Z113" s="32" t="s">
        <v>47</v>
      </c>
      <c r="AA113" s="32" t="s">
        <v>47</v>
      </c>
      <c r="AB113" s="32" t="s">
        <v>47</v>
      </c>
      <c r="AC113" s="32"/>
      <c r="AD113" s="51"/>
      <c r="AE113" s="51"/>
    </row>
    <row r="114" spans="1:31" ht="211.5" hidden="1" customHeight="1">
      <c r="A114" s="32" t="s">
        <v>25</v>
      </c>
      <c r="B114" s="32" t="s">
        <v>695</v>
      </c>
      <c r="C114" s="52" t="s">
        <v>787</v>
      </c>
      <c r="D114" s="47" t="s">
        <v>788</v>
      </c>
      <c r="E114" s="32" t="s">
        <v>52</v>
      </c>
      <c r="F114" s="32">
        <v>1001503716</v>
      </c>
      <c r="G114" s="101" t="s">
        <v>802</v>
      </c>
      <c r="H114" s="32" t="s">
        <v>789</v>
      </c>
      <c r="I114" s="32">
        <v>3215845144</v>
      </c>
      <c r="J114" s="97">
        <v>45036</v>
      </c>
      <c r="K114" s="97">
        <v>45036</v>
      </c>
      <c r="L114" s="32" t="s">
        <v>704</v>
      </c>
      <c r="M114" s="97">
        <v>45275</v>
      </c>
      <c r="N114" s="32">
        <v>236</v>
      </c>
      <c r="O114" s="98">
        <f t="shared" ca="1" si="1"/>
        <v>0.55648535564853552</v>
      </c>
      <c r="P114" s="47" t="s">
        <v>508</v>
      </c>
      <c r="Q114" s="47" t="s">
        <v>509</v>
      </c>
      <c r="R114" s="99">
        <v>2511426</v>
      </c>
      <c r="S114" s="99">
        <v>19756558</v>
      </c>
      <c r="T114" s="47" t="s">
        <v>82</v>
      </c>
      <c r="U114" s="32" t="s">
        <v>49</v>
      </c>
      <c r="V114" s="97">
        <v>45036</v>
      </c>
      <c r="W114" s="50" t="s">
        <v>816</v>
      </c>
      <c r="X114" s="97">
        <v>45040</v>
      </c>
      <c r="Y114" s="50" t="s">
        <v>786</v>
      </c>
      <c r="Z114" s="32" t="s">
        <v>47</v>
      </c>
      <c r="AA114" s="32" t="s">
        <v>47</v>
      </c>
      <c r="AB114" s="32" t="s">
        <v>47</v>
      </c>
      <c r="AC114" s="32"/>
      <c r="AD114" s="51"/>
      <c r="AE114" s="51"/>
    </row>
    <row r="115" spans="1:31" ht="216.75" hidden="1">
      <c r="A115" s="32" t="s">
        <v>25</v>
      </c>
      <c r="B115" s="32" t="s">
        <v>696</v>
      </c>
      <c r="C115" s="52" t="s">
        <v>790</v>
      </c>
      <c r="D115" s="47" t="s">
        <v>791</v>
      </c>
      <c r="E115" s="32" t="s">
        <v>52</v>
      </c>
      <c r="F115" s="32">
        <v>43655346</v>
      </c>
      <c r="G115" s="101" t="s">
        <v>802</v>
      </c>
      <c r="H115" s="32" t="s">
        <v>792</v>
      </c>
      <c r="I115" s="32">
        <v>3174855304</v>
      </c>
      <c r="J115" s="97">
        <v>45036</v>
      </c>
      <c r="K115" s="97">
        <v>45036</v>
      </c>
      <c r="L115" s="32" t="s">
        <v>704</v>
      </c>
      <c r="M115" s="97">
        <v>45275</v>
      </c>
      <c r="N115" s="32">
        <v>236</v>
      </c>
      <c r="O115" s="98">
        <f t="shared" ca="1" si="1"/>
        <v>0.55648535564853552</v>
      </c>
      <c r="P115" s="47" t="s">
        <v>508</v>
      </c>
      <c r="Q115" s="47" t="s">
        <v>509</v>
      </c>
      <c r="R115" s="99">
        <v>2511426</v>
      </c>
      <c r="S115" s="99">
        <v>19756558</v>
      </c>
      <c r="T115" s="47" t="s">
        <v>82</v>
      </c>
      <c r="U115" s="32" t="s">
        <v>49</v>
      </c>
      <c r="V115" s="97">
        <v>45036</v>
      </c>
      <c r="W115" s="50" t="s">
        <v>817</v>
      </c>
      <c r="X115" s="97">
        <v>45040</v>
      </c>
      <c r="Y115" s="50" t="s">
        <v>793</v>
      </c>
      <c r="Z115" s="32" t="s">
        <v>47</v>
      </c>
      <c r="AA115" s="32" t="s">
        <v>47</v>
      </c>
      <c r="AB115" s="32" t="s">
        <v>47</v>
      </c>
      <c r="AC115" s="32"/>
      <c r="AD115" s="51"/>
      <c r="AE115" s="51"/>
    </row>
    <row r="116" spans="1:31" ht="216.75" hidden="1">
      <c r="A116" s="32" t="s">
        <v>25</v>
      </c>
      <c r="B116" s="32" t="s">
        <v>697</v>
      </c>
      <c r="C116" s="52" t="s">
        <v>794</v>
      </c>
      <c r="D116" s="47" t="s">
        <v>795</v>
      </c>
      <c r="E116" s="32" t="s">
        <v>52</v>
      </c>
      <c r="F116" s="32">
        <v>71053018</v>
      </c>
      <c r="G116" s="101" t="s">
        <v>802</v>
      </c>
      <c r="H116" s="32" t="s">
        <v>796</v>
      </c>
      <c r="I116" s="32">
        <v>3147263589</v>
      </c>
      <c r="J116" s="97">
        <v>45036</v>
      </c>
      <c r="K116" s="97">
        <v>45036</v>
      </c>
      <c r="L116" s="32" t="s">
        <v>704</v>
      </c>
      <c r="M116" s="97">
        <v>45275</v>
      </c>
      <c r="N116" s="32">
        <v>236</v>
      </c>
      <c r="O116" s="98">
        <f t="shared" ca="1" si="1"/>
        <v>0.55648535564853552</v>
      </c>
      <c r="P116" s="47" t="s">
        <v>508</v>
      </c>
      <c r="Q116" s="47" t="s">
        <v>509</v>
      </c>
      <c r="R116" s="99">
        <v>2511426</v>
      </c>
      <c r="S116" s="99">
        <v>19756558</v>
      </c>
      <c r="T116" s="47" t="s">
        <v>82</v>
      </c>
      <c r="U116" s="32" t="s">
        <v>49</v>
      </c>
      <c r="V116" s="97">
        <v>45036</v>
      </c>
      <c r="W116" s="50" t="s">
        <v>818</v>
      </c>
      <c r="X116" s="105">
        <v>45053</v>
      </c>
      <c r="Y116" s="50" t="s">
        <v>819</v>
      </c>
      <c r="Z116" s="32" t="s">
        <v>47</v>
      </c>
      <c r="AA116" s="32" t="s">
        <v>47</v>
      </c>
      <c r="AB116" s="32" t="s">
        <v>47</v>
      </c>
      <c r="AC116" s="32"/>
      <c r="AD116" s="51"/>
      <c r="AE116" s="51"/>
    </row>
    <row r="117" spans="1:31" ht="223.5" hidden="1" customHeight="1">
      <c r="A117" s="32" t="s">
        <v>25</v>
      </c>
      <c r="B117" s="32" t="s">
        <v>698</v>
      </c>
      <c r="C117" s="63" t="s">
        <v>706</v>
      </c>
      <c r="D117" s="47" t="s">
        <v>797</v>
      </c>
      <c r="E117" s="32" t="s">
        <v>52</v>
      </c>
      <c r="F117" s="32">
        <v>32207245</v>
      </c>
      <c r="G117" s="101" t="s">
        <v>802</v>
      </c>
      <c r="H117" s="32" t="s">
        <v>798</v>
      </c>
      <c r="I117" s="32">
        <v>3113571400</v>
      </c>
      <c r="J117" s="97">
        <v>45033</v>
      </c>
      <c r="K117" s="97">
        <v>45033</v>
      </c>
      <c r="L117" s="32" t="s">
        <v>704</v>
      </c>
      <c r="M117" s="97">
        <v>45275</v>
      </c>
      <c r="N117" s="32">
        <v>239</v>
      </c>
      <c r="O117" s="98">
        <f t="shared" ca="1" si="1"/>
        <v>0.56198347107438018</v>
      </c>
      <c r="P117" s="47" t="s">
        <v>799</v>
      </c>
      <c r="Q117" s="63" t="s">
        <v>800</v>
      </c>
      <c r="R117" s="99">
        <v>10500000</v>
      </c>
      <c r="S117" s="99">
        <v>83650000</v>
      </c>
      <c r="T117" s="47" t="s">
        <v>134</v>
      </c>
      <c r="U117" s="32" t="s">
        <v>49</v>
      </c>
      <c r="V117" s="97">
        <v>45033</v>
      </c>
      <c r="W117" s="50" t="s">
        <v>820</v>
      </c>
      <c r="X117" s="97">
        <v>45047</v>
      </c>
      <c r="Y117" s="50" t="s">
        <v>821</v>
      </c>
      <c r="Z117" s="32" t="s">
        <v>47</v>
      </c>
      <c r="AA117" s="32" t="s">
        <v>47</v>
      </c>
      <c r="AB117" s="32" t="s">
        <v>47</v>
      </c>
      <c r="AC117" s="32"/>
      <c r="AD117" s="51"/>
      <c r="AE117" s="51"/>
    </row>
    <row r="118" spans="1:31" ht="191.25" hidden="1">
      <c r="A118" s="32" t="s">
        <v>25</v>
      </c>
      <c r="B118" s="32" t="s">
        <v>699</v>
      </c>
      <c r="C118" s="58" t="s">
        <v>707</v>
      </c>
      <c r="D118" s="47" t="s">
        <v>822</v>
      </c>
      <c r="E118" s="32" t="s">
        <v>52</v>
      </c>
      <c r="F118" s="32">
        <v>1088005529</v>
      </c>
      <c r="G118" s="32" t="s">
        <v>802</v>
      </c>
      <c r="H118" s="32" t="s">
        <v>823</v>
      </c>
      <c r="I118" s="32">
        <v>3206973760</v>
      </c>
      <c r="J118" s="97">
        <v>45033</v>
      </c>
      <c r="K118" s="97">
        <v>45034</v>
      </c>
      <c r="L118" s="32" t="s">
        <v>704</v>
      </c>
      <c r="M118" s="97">
        <v>45275</v>
      </c>
      <c r="N118" s="32">
        <v>239</v>
      </c>
      <c r="O118" s="98">
        <f t="shared" ca="1" si="1"/>
        <v>0.56016597510373445</v>
      </c>
      <c r="P118" s="47" t="s">
        <v>799</v>
      </c>
      <c r="Q118" s="63" t="s">
        <v>800</v>
      </c>
      <c r="R118" s="99">
        <v>7200000</v>
      </c>
      <c r="S118" s="99">
        <v>57360000</v>
      </c>
      <c r="T118" s="47" t="s">
        <v>134</v>
      </c>
      <c r="U118" s="32" t="s">
        <v>49</v>
      </c>
      <c r="V118" s="97">
        <v>45033</v>
      </c>
      <c r="W118" s="49" t="s">
        <v>824</v>
      </c>
      <c r="X118" s="97">
        <v>45047</v>
      </c>
      <c r="Y118" s="50" t="s">
        <v>825</v>
      </c>
      <c r="Z118" s="32" t="s">
        <v>47</v>
      </c>
      <c r="AA118" s="32" t="s">
        <v>47</v>
      </c>
      <c r="AB118" s="32" t="s">
        <v>47</v>
      </c>
      <c r="AC118" s="32"/>
      <c r="AD118" s="51"/>
      <c r="AE118" s="51"/>
    </row>
    <row r="119" spans="1:31" ht="191.25" hidden="1">
      <c r="A119" s="32" t="s">
        <v>25</v>
      </c>
      <c r="B119" s="32" t="s">
        <v>700</v>
      </c>
      <c r="C119" s="58" t="s">
        <v>708</v>
      </c>
      <c r="D119" s="47" t="s">
        <v>826</v>
      </c>
      <c r="E119" s="32" t="s">
        <v>52</v>
      </c>
      <c r="F119" s="32">
        <v>70098670</v>
      </c>
      <c r="G119" s="32" t="s">
        <v>802</v>
      </c>
      <c r="H119" s="32" t="s">
        <v>827</v>
      </c>
      <c r="I119" s="32">
        <v>6042500477</v>
      </c>
      <c r="J119" s="97">
        <v>45033</v>
      </c>
      <c r="K119" s="97">
        <v>45033</v>
      </c>
      <c r="L119" s="32" t="s">
        <v>704</v>
      </c>
      <c r="M119" s="97">
        <v>45275</v>
      </c>
      <c r="N119" s="32">
        <v>239</v>
      </c>
      <c r="O119" s="98">
        <f t="shared" ca="1" si="1"/>
        <v>0.56198347107438018</v>
      </c>
      <c r="P119" s="47" t="s">
        <v>799</v>
      </c>
      <c r="Q119" s="63" t="s">
        <v>800</v>
      </c>
      <c r="R119" s="99">
        <v>10800000</v>
      </c>
      <c r="S119" s="99">
        <v>86040000</v>
      </c>
      <c r="T119" s="47" t="s">
        <v>134</v>
      </c>
      <c r="U119" s="32" t="s">
        <v>49</v>
      </c>
      <c r="V119" s="97">
        <v>45033</v>
      </c>
      <c r="W119" s="50" t="s">
        <v>828</v>
      </c>
      <c r="X119" s="97">
        <v>45047</v>
      </c>
      <c r="Y119" s="50" t="s">
        <v>829</v>
      </c>
      <c r="Z119" s="32" t="s">
        <v>47</v>
      </c>
      <c r="AA119" s="32" t="s">
        <v>47</v>
      </c>
      <c r="AB119" s="32" t="s">
        <v>47</v>
      </c>
      <c r="AC119" s="32"/>
      <c r="AD119" s="51"/>
      <c r="AE119" s="51"/>
    </row>
    <row r="120" spans="1:31" ht="191.25" hidden="1">
      <c r="A120" s="32" t="s">
        <v>25</v>
      </c>
      <c r="B120" s="32" t="s">
        <v>701</v>
      </c>
      <c r="C120" s="58" t="s">
        <v>709</v>
      </c>
      <c r="D120" s="47" t="s">
        <v>830</v>
      </c>
      <c r="E120" s="32" t="s">
        <v>52</v>
      </c>
      <c r="F120" s="32">
        <v>1152693123</v>
      </c>
      <c r="G120" s="32" t="s">
        <v>802</v>
      </c>
      <c r="H120" s="32" t="s">
        <v>831</v>
      </c>
      <c r="I120" s="32">
        <v>3003127807</v>
      </c>
      <c r="J120" s="97">
        <v>45033</v>
      </c>
      <c r="K120" s="97">
        <v>45033</v>
      </c>
      <c r="L120" s="32" t="s">
        <v>704</v>
      </c>
      <c r="M120" s="97">
        <v>45275</v>
      </c>
      <c r="N120" s="32">
        <v>239</v>
      </c>
      <c r="O120" s="98">
        <f t="shared" ca="1" si="1"/>
        <v>0.56198347107438018</v>
      </c>
      <c r="P120" s="47" t="s">
        <v>799</v>
      </c>
      <c r="Q120" s="63" t="s">
        <v>800</v>
      </c>
      <c r="R120" s="99">
        <v>5000000</v>
      </c>
      <c r="S120" s="99">
        <v>39833334</v>
      </c>
      <c r="T120" s="47" t="s">
        <v>327</v>
      </c>
      <c r="U120" s="32" t="s">
        <v>49</v>
      </c>
      <c r="V120" s="97">
        <v>45033</v>
      </c>
      <c r="W120" s="49" t="s">
        <v>832</v>
      </c>
      <c r="X120" s="97">
        <v>45047</v>
      </c>
      <c r="Y120" s="50" t="s">
        <v>833</v>
      </c>
      <c r="Z120" s="32" t="s">
        <v>47</v>
      </c>
      <c r="AA120" s="32" t="s">
        <v>47</v>
      </c>
      <c r="AB120" s="32" t="s">
        <v>47</v>
      </c>
      <c r="AC120" s="32"/>
      <c r="AD120" s="51"/>
      <c r="AE120" s="51"/>
    </row>
    <row r="121" spans="1:31" ht="216.75" hidden="1">
      <c r="A121" s="32" t="s">
        <v>25</v>
      </c>
      <c r="B121" s="32" t="s">
        <v>723</v>
      </c>
      <c r="C121" s="58" t="s">
        <v>847</v>
      </c>
      <c r="D121" s="47" t="s">
        <v>846</v>
      </c>
      <c r="E121" s="32" t="s">
        <v>52</v>
      </c>
      <c r="F121" s="32">
        <v>3379879</v>
      </c>
      <c r="G121" s="32" t="s">
        <v>802</v>
      </c>
      <c r="H121" s="32" t="s">
        <v>848</v>
      </c>
      <c r="I121" s="32">
        <v>3135294804</v>
      </c>
      <c r="J121" s="97">
        <v>45036</v>
      </c>
      <c r="K121" s="97">
        <v>45036</v>
      </c>
      <c r="L121" s="32" t="s">
        <v>704</v>
      </c>
      <c r="M121" s="97">
        <v>45275</v>
      </c>
      <c r="N121" s="32">
        <v>236</v>
      </c>
      <c r="O121" s="98">
        <f t="shared" ca="1" si="1"/>
        <v>0.55648535564853552</v>
      </c>
      <c r="P121" s="47" t="s">
        <v>508</v>
      </c>
      <c r="Q121" s="47" t="s">
        <v>509</v>
      </c>
      <c r="R121" s="99">
        <v>2511426</v>
      </c>
      <c r="S121" s="99">
        <v>19756558</v>
      </c>
      <c r="T121" s="47" t="s">
        <v>82</v>
      </c>
      <c r="U121" s="32" t="s">
        <v>49</v>
      </c>
      <c r="V121" s="97">
        <v>45036</v>
      </c>
      <c r="W121" s="49" t="s">
        <v>849</v>
      </c>
      <c r="X121" s="97">
        <v>45053</v>
      </c>
      <c r="Y121" s="50" t="s">
        <v>850</v>
      </c>
      <c r="Z121" s="32" t="s">
        <v>47</v>
      </c>
      <c r="AA121" s="32" t="s">
        <v>47</v>
      </c>
      <c r="AB121" s="32" t="s">
        <v>47</v>
      </c>
      <c r="AC121" s="32"/>
      <c r="AD121" s="51"/>
      <c r="AE121" s="51"/>
    </row>
    <row r="122" spans="1:31" ht="236.25" hidden="1" customHeight="1">
      <c r="A122" s="32" t="s">
        <v>25</v>
      </c>
      <c r="B122" s="32" t="s">
        <v>724</v>
      </c>
      <c r="C122" s="52" t="s">
        <v>851</v>
      </c>
      <c r="D122" s="47" t="s">
        <v>852</v>
      </c>
      <c r="E122" s="32" t="s">
        <v>52</v>
      </c>
      <c r="F122" s="32">
        <v>1035580224</v>
      </c>
      <c r="G122" s="32" t="s">
        <v>802</v>
      </c>
      <c r="H122" s="32" t="s">
        <v>853</v>
      </c>
      <c r="I122" s="32">
        <v>3232391327</v>
      </c>
      <c r="J122" s="97">
        <v>45036</v>
      </c>
      <c r="K122" s="97">
        <v>45036</v>
      </c>
      <c r="L122" s="32" t="s">
        <v>704</v>
      </c>
      <c r="M122" s="97">
        <v>45275</v>
      </c>
      <c r="N122" s="32">
        <v>236</v>
      </c>
      <c r="O122" s="98">
        <f t="shared" ca="1" si="1"/>
        <v>0.55648535564853552</v>
      </c>
      <c r="P122" s="47" t="s">
        <v>508</v>
      </c>
      <c r="Q122" s="47" t="s">
        <v>509</v>
      </c>
      <c r="R122" s="99">
        <v>2511426</v>
      </c>
      <c r="S122" s="99">
        <v>19756558</v>
      </c>
      <c r="T122" s="47" t="s">
        <v>82</v>
      </c>
      <c r="U122" s="32" t="s">
        <v>49</v>
      </c>
      <c r="V122" s="97">
        <v>45036</v>
      </c>
      <c r="W122" s="50" t="s">
        <v>854</v>
      </c>
      <c r="X122" s="97">
        <v>45053</v>
      </c>
      <c r="Y122" s="50" t="s">
        <v>855</v>
      </c>
      <c r="Z122" s="32" t="s">
        <v>47</v>
      </c>
      <c r="AA122" s="32" t="s">
        <v>47</v>
      </c>
      <c r="AB122" s="32" t="s">
        <v>47</v>
      </c>
      <c r="AC122" s="32"/>
      <c r="AD122" s="51"/>
      <c r="AE122" s="51"/>
    </row>
    <row r="123" spans="1:31" ht="184.5" hidden="1" customHeight="1">
      <c r="A123" s="32" t="s">
        <v>25</v>
      </c>
      <c r="B123" s="32" t="s">
        <v>725</v>
      </c>
      <c r="C123" s="52" t="s">
        <v>856</v>
      </c>
      <c r="D123" s="47" t="s">
        <v>857</v>
      </c>
      <c r="E123" s="32" t="s">
        <v>52</v>
      </c>
      <c r="F123" s="32">
        <v>1001500264</v>
      </c>
      <c r="G123" s="32" t="s">
        <v>802</v>
      </c>
      <c r="H123" s="32" t="s">
        <v>858</v>
      </c>
      <c r="I123" s="32">
        <v>3214691490</v>
      </c>
      <c r="J123" s="97">
        <v>45036</v>
      </c>
      <c r="K123" s="97">
        <v>45036</v>
      </c>
      <c r="L123" s="32" t="s">
        <v>704</v>
      </c>
      <c r="M123" s="97">
        <v>45275</v>
      </c>
      <c r="N123" s="32">
        <v>236</v>
      </c>
      <c r="O123" s="98">
        <f t="shared" ca="1" si="1"/>
        <v>0.55648535564853552</v>
      </c>
      <c r="P123" s="47" t="s">
        <v>508</v>
      </c>
      <c r="Q123" s="47" t="s">
        <v>509</v>
      </c>
      <c r="R123" s="99">
        <v>2511426</v>
      </c>
      <c r="S123" s="99">
        <v>19756558</v>
      </c>
      <c r="T123" s="47" t="s">
        <v>82</v>
      </c>
      <c r="U123" s="32" t="s">
        <v>49</v>
      </c>
      <c r="V123" s="97">
        <v>45036</v>
      </c>
      <c r="W123" s="50" t="s">
        <v>859</v>
      </c>
      <c r="X123" s="97">
        <v>45053</v>
      </c>
      <c r="Y123" s="50" t="s">
        <v>860</v>
      </c>
      <c r="Z123" s="32" t="s">
        <v>47</v>
      </c>
      <c r="AA123" s="32" t="s">
        <v>47</v>
      </c>
      <c r="AB123" s="32" t="s">
        <v>47</v>
      </c>
      <c r="AC123" s="32"/>
      <c r="AD123" s="51"/>
      <c r="AE123" s="51"/>
    </row>
    <row r="124" spans="1:31" ht="216.75" hidden="1">
      <c r="A124" s="32" t="s">
        <v>25</v>
      </c>
      <c r="B124" s="32" t="s">
        <v>722</v>
      </c>
      <c r="C124" s="52" t="s">
        <v>861</v>
      </c>
      <c r="D124" s="47" t="s">
        <v>862</v>
      </c>
      <c r="E124" s="32" t="s">
        <v>52</v>
      </c>
      <c r="F124" s="32">
        <v>1041610862</v>
      </c>
      <c r="G124" s="32" t="s">
        <v>802</v>
      </c>
      <c r="H124" s="32" t="s">
        <v>863</v>
      </c>
      <c r="I124" s="32">
        <v>3246373682</v>
      </c>
      <c r="J124" s="97">
        <v>45036</v>
      </c>
      <c r="K124" s="97">
        <v>45036</v>
      </c>
      <c r="L124" s="32" t="s">
        <v>704</v>
      </c>
      <c r="M124" s="97">
        <v>45275</v>
      </c>
      <c r="N124" s="32">
        <v>236</v>
      </c>
      <c r="O124" s="98">
        <f t="shared" ca="1" si="1"/>
        <v>0.55648535564853552</v>
      </c>
      <c r="P124" s="47" t="s">
        <v>508</v>
      </c>
      <c r="Q124" s="47" t="s">
        <v>509</v>
      </c>
      <c r="R124" s="99">
        <v>2511426</v>
      </c>
      <c r="S124" s="99">
        <v>19756558</v>
      </c>
      <c r="T124" s="47" t="s">
        <v>82</v>
      </c>
      <c r="U124" s="32" t="s">
        <v>49</v>
      </c>
      <c r="V124" s="97">
        <v>45036</v>
      </c>
      <c r="W124" s="62" t="s">
        <v>864</v>
      </c>
      <c r="X124" s="97">
        <v>45053</v>
      </c>
      <c r="Y124" s="50" t="s">
        <v>865</v>
      </c>
      <c r="Z124" s="32" t="s">
        <v>47</v>
      </c>
      <c r="AA124" s="32" t="s">
        <v>47</v>
      </c>
      <c r="AB124" s="32" t="s">
        <v>47</v>
      </c>
      <c r="AC124" s="32"/>
      <c r="AD124" s="51"/>
      <c r="AE124" s="51"/>
    </row>
    <row r="125" spans="1:31" ht="191.25" hidden="1">
      <c r="A125" s="32" t="s">
        <v>25</v>
      </c>
      <c r="B125" s="32" t="s">
        <v>757</v>
      </c>
      <c r="C125" s="52" t="s">
        <v>874</v>
      </c>
      <c r="D125" s="47" t="s">
        <v>875</v>
      </c>
      <c r="E125" s="32" t="s">
        <v>52</v>
      </c>
      <c r="F125" s="32">
        <v>1017131552</v>
      </c>
      <c r="G125" s="32" t="s">
        <v>802</v>
      </c>
      <c r="H125" s="32" t="s">
        <v>876</v>
      </c>
      <c r="I125" s="32">
        <v>5366565</v>
      </c>
      <c r="J125" s="97">
        <v>45043</v>
      </c>
      <c r="K125" s="97">
        <v>45043</v>
      </c>
      <c r="L125" s="32" t="s">
        <v>704</v>
      </c>
      <c r="M125" s="97">
        <v>45275</v>
      </c>
      <c r="N125" s="32">
        <v>228</v>
      </c>
      <c r="O125" s="98">
        <f t="shared" ca="1" si="1"/>
        <v>0.5431034482758621</v>
      </c>
      <c r="P125" s="47" t="s">
        <v>799</v>
      </c>
      <c r="Q125" s="63" t="s">
        <v>800</v>
      </c>
      <c r="R125" s="111">
        <v>8825000</v>
      </c>
      <c r="S125" s="111">
        <v>67364166</v>
      </c>
      <c r="T125" s="47" t="s">
        <v>137</v>
      </c>
      <c r="U125" s="32" t="s">
        <v>49</v>
      </c>
      <c r="V125" s="97">
        <v>45043</v>
      </c>
      <c r="W125" s="50" t="s">
        <v>877</v>
      </c>
      <c r="X125" s="97">
        <v>45053</v>
      </c>
      <c r="Y125" s="50" t="s">
        <v>882</v>
      </c>
      <c r="Z125" s="32" t="s">
        <v>47</v>
      </c>
      <c r="AA125" s="32" t="s">
        <v>47</v>
      </c>
      <c r="AB125" s="32" t="s">
        <v>47</v>
      </c>
      <c r="AC125" s="32"/>
      <c r="AD125" s="51"/>
      <c r="AE125" s="51"/>
    </row>
    <row r="126" spans="1:31" ht="191.25" hidden="1">
      <c r="A126" s="32" t="s">
        <v>25</v>
      </c>
      <c r="B126" s="32" t="s">
        <v>758</v>
      </c>
      <c r="C126" s="52" t="s">
        <v>878</v>
      </c>
      <c r="D126" s="47" t="s">
        <v>879</v>
      </c>
      <c r="E126" s="32" t="s">
        <v>52</v>
      </c>
      <c r="F126" s="32">
        <v>43281431</v>
      </c>
      <c r="G126" s="32" t="s">
        <v>802</v>
      </c>
      <c r="H126" s="32" t="s">
        <v>880</v>
      </c>
      <c r="I126" s="32">
        <v>6042500477</v>
      </c>
      <c r="J126" s="97">
        <v>45043</v>
      </c>
      <c r="K126" s="97">
        <v>45043</v>
      </c>
      <c r="L126" s="32" t="s">
        <v>704</v>
      </c>
      <c r="M126" s="97">
        <v>45275</v>
      </c>
      <c r="N126" s="32">
        <v>228</v>
      </c>
      <c r="O126" s="98">
        <f t="shared" ca="1" si="1"/>
        <v>0.5431034482758621</v>
      </c>
      <c r="P126" s="47" t="s">
        <v>799</v>
      </c>
      <c r="Q126" s="63" t="s">
        <v>800</v>
      </c>
      <c r="R126" s="111">
        <v>7200000</v>
      </c>
      <c r="S126" s="111">
        <v>54960000</v>
      </c>
      <c r="T126" s="47" t="s">
        <v>134</v>
      </c>
      <c r="U126" s="32" t="s">
        <v>49</v>
      </c>
      <c r="V126" s="97">
        <v>45043</v>
      </c>
      <c r="W126" s="50" t="s">
        <v>881</v>
      </c>
      <c r="X126" s="97">
        <v>45054</v>
      </c>
      <c r="Y126" s="50" t="s">
        <v>883</v>
      </c>
      <c r="Z126" s="32" t="s">
        <v>47</v>
      </c>
      <c r="AA126" s="32" t="s">
        <v>47</v>
      </c>
      <c r="AB126" s="32" t="s">
        <v>47</v>
      </c>
      <c r="AC126" s="32"/>
      <c r="AD126" s="51"/>
      <c r="AE126" s="51"/>
    </row>
    <row r="127" spans="1:31" ht="191.25" hidden="1">
      <c r="A127" s="32" t="s">
        <v>25</v>
      </c>
      <c r="B127" s="32" t="s">
        <v>759</v>
      </c>
      <c r="C127" s="52" t="s">
        <v>884</v>
      </c>
      <c r="D127" s="47" t="s">
        <v>885</v>
      </c>
      <c r="E127" s="32" t="s">
        <v>52</v>
      </c>
      <c r="F127" s="32">
        <v>1040044679</v>
      </c>
      <c r="G127" s="32" t="s">
        <v>802</v>
      </c>
      <c r="H127" s="47" t="s">
        <v>886</v>
      </c>
      <c r="I127" s="32">
        <v>3122676289</v>
      </c>
      <c r="J127" s="97">
        <v>45043</v>
      </c>
      <c r="K127" s="97">
        <v>45043</v>
      </c>
      <c r="L127" s="32" t="s">
        <v>704</v>
      </c>
      <c r="M127" s="97">
        <v>45275</v>
      </c>
      <c r="N127" s="32">
        <v>228</v>
      </c>
      <c r="O127" s="98">
        <f t="shared" ca="1" si="1"/>
        <v>0.5431034482758621</v>
      </c>
      <c r="P127" s="47" t="s">
        <v>799</v>
      </c>
      <c r="Q127" s="63" t="s">
        <v>800</v>
      </c>
      <c r="R127" s="111">
        <v>5000000</v>
      </c>
      <c r="S127" s="111">
        <v>38166666</v>
      </c>
      <c r="T127" s="47" t="s">
        <v>134</v>
      </c>
      <c r="U127" s="32" t="s">
        <v>49</v>
      </c>
      <c r="V127" s="97">
        <v>45043</v>
      </c>
      <c r="W127" s="50" t="s">
        <v>887</v>
      </c>
      <c r="X127" s="97">
        <v>45054</v>
      </c>
      <c r="Y127" s="50" t="s">
        <v>888</v>
      </c>
      <c r="Z127" s="32" t="s">
        <v>47</v>
      </c>
      <c r="AA127" s="32" t="s">
        <v>47</v>
      </c>
      <c r="AB127" s="32" t="s">
        <v>47</v>
      </c>
      <c r="AC127" s="32"/>
      <c r="AD127" s="51"/>
      <c r="AE127" s="51"/>
    </row>
    <row r="128" spans="1:31" ht="191.25" hidden="1">
      <c r="A128" s="32" t="s">
        <v>25</v>
      </c>
      <c r="B128" s="32" t="s">
        <v>760</v>
      </c>
      <c r="C128" s="52" t="s">
        <v>889</v>
      </c>
      <c r="D128" s="47" t="s">
        <v>890</v>
      </c>
      <c r="E128" s="32" t="s">
        <v>52</v>
      </c>
      <c r="F128" s="32">
        <v>1074558829</v>
      </c>
      <c r="G128" s="32" t="s">
        <v>802</v>
      </c>
      <c r="H128" s="32" t="s">
        <v>891</v>
      </c>
      <c r="I128" s="32">
        <v>3502078965</v>
      </c>
      <c r="J128" s="97">
        <v>45043</v>
      </c>
      <c r="K128" s="97">
        <v>45043</v>
      </c>
      <c r="L128" s="32" t="s">
        <v>704</v>
      </c>
      <c r="M128" s="97">
        <v>45275</v>
      </c>
      <c r="N128" s="32">
        <v>228</v>
      </c>
      <c r="O128" s="98">
        <f t="shared" ca="1" si="1"/>
        <v>0.5431034482758621</v>
      </c>
      <c r="P128" s="47" t="s">
        <v>799</v>
      </c>
      <c r="Q128" s="63" t="s">
        <v>800</v>
      </c>
      <c r="R128" s="111">
        <v>6675000</v>
      </c>
      <c r="S128" s="111">
        <v>50952500</v>
      </c>
      <c r="T128" s="47" t="s">
        <v>134</v>
      </c>
      <c r="U128" s="32" t="s">
        <v>49</v>
      </c>
      <c r="V128" s="97">
        <v>45043</v>
      </c>
      <c r="W128" s="50" t="s">
        <v>892</v>
      </c>
      <c r="X128" s="97">
        <v>45054</v>
      </c>
      <c r="Y128" s="50" t="s">
        <v>893</v>
      </c>
      <c r="Z128" s="32" t="s">
        <v>47</v>
      </c>
      <c r="AA128" s="32" t="s">
        <v>47</v>
      </c>
      <c r="AB128" s="32" t="s">
        <v>47</v>
      </c>
      <c r="AC128" s="32"/>
      <c r="AD128" s="51"/>
      <c r="AE128" s="51"/>
    </row>
    <row r="129" spans="1:31" ht="102" hidden="1" customHeight="1">
      <c r="A129" s="32" t="s">
        <v>25</v>
      </c>
      <c r="B129" s="32" t="s">
        <v>761</v>
      </c>
      <c r="C129" s="52" t="s">
        <v>894</v>
      </c>
      <c r="D129" s="47" t="s">
        <v>895</v>
      </c>
      <c r="E129" s="32" t="s">
        <v>52</v>
      </c>
      <c r="F129" s="32">
        <v>21556781</v>
      </c>
      <c r="G129" s="32" t="s">
        <v>802</v>
      </c>
      <c r="H129" s="32" t="s">
        <v>896</v>
      </c>
      <c r="I129" s="32">
        <v>3113724274</v>
      </c>
      <c r="J129" s="97">
        <v>45043</v>
      </c>
      <c r="K129" s="97">
        <v>45043</v>
      </c>
      <c r="L129" s="32" t="s">
        <v>704</v>
      </c>
      <c r="M129" s="97">
        <v>45275</v>
      </c>
      <c r="N129" s="32">
        <v>228</v>
      </c>
      <c r="O129" s="98">
        <f t="shared" ca="1" si="1"/>
        <v>0.5431034482758621</v>
      </c>
      <c r="P129" s="47" t="s">
        <v>799</v>
      </c>
      <c r="Q129" s="63" t="s">
        <v>800</v>
      </c>
      <c r="R129" s="111">
        <v>5000000</v>
      </c>
      <c r="S129" s="111">
        <v>38166666</v>
      </c>
      <c r="T129" s="47" t="s">
        <v>134</v>
      </c>
      <c r="U129" s="32" t="s">
        <v>49</v>
      </c>
      <c r="V129" s="97">
        <v>45043</v>
      </c>
      <c r="W129" s="50" t="s">
        <v>897</v>
      </c>
      <c r="X129" s="97">
        <v>45054</v>
      </c>
      <c r="Y129" s="50" t="s">
        <v>898</v>
      </c>
      <c r="Z129" s="32" t="s">
        <v>47</v>
      </c>
      <c r="AA129" s="32" t="s">
        <v>47</v>
      </c>
      <c r="AB129" s="32" t="s">
        <v>47</v>
      </c>
      <c r="AC129" s="32"/>
      <c r="AD129" s="51"/>
      <c r="AE129" s="51"/>
    </row>
    <row r="130" spans="1:31" ht="191.25" hidden="1">
      <c r="A130" s="32" t="s">
        <v>25</v>
      </c>
      <c r="B130" s="32" t="s">
        <v>762</v>
      </c>
      <c r="C130" s="64" t="s">
        <v>899</v>
      </c>
      <c r="D130" s="47" t="s">
        <v>900</v>
      </c>
      <c r="E130" s="32" t="s">
        <v>52</v>
      </c>
      <c r="F130" s="32">
        <v>1039455393</v>
      </c>
      <c r="G130" s="32" t="s">
        <v>802</v>
      </c>
      <c r="H130" s="32" t="s">
        <v>901</v>
      </c>
      <c r="I130" s="32">
        <v>3044109756</v>
      </c>
      <c r="J130" s="97">
        <v>45043</v>
      </c>
      <c r="K130" s="97">
        <v>45043</v>
      </c>
      <c r="L130" s="32" t="s">
        <v>704</v>
      </c>
      <c r="M130" s="97">
        <v>45275</v>
      </c>
      <c r="N130" s="32">
        <v>228</v>
      </c>
      <c r="O130" s="98">
        <f t="shared" ca="1" si="1"/>
        <v>0.5431034482758621</v>
      </c>
      <c r="P130" s="47" t="s">
        <v>799</v>
      </c>
      <c r="Q130" s="63" t="s">
        <v>800</v>
      </c>
      <c r="R130" s="111">
        <v>5300000</v>
      </c>
      <c r="S130" s="111">
        <v>38166666</v>
      </c>
      <c r="T130" s="47" t="s">
        <v>134</v>
      </c>
      <c r="U130" s="32" t="s">
        <v>49</v>
      </c>
      <c r="V130" s="97">
        <v>45043</v>
      </c>
      <c r="W130" s="50" t="s">
        <v>902</v>
      </c>
      <c r="X130" s="97">
        <v>45054</v>
      </c>
      <c r="Y130" s="50" t="s">
        <v>903</v>
      </c>
      <c r="Z130" s="32" t="s">
        <v>47</v>
      </c>
      <c r="AA130" s="32" t="s">
        <v>47</v>
      </c>
      <c r="AB130" s="32" t="s">
        <v>47</v>
      </c>
      <c r="AC130" s="32"/>
      <c r="AD130" s="51"/>
      <c r="AE130" s="51"/>
    </row>
    <row r="131" spans="1:31" ht="191.25" hidden="1">
      <c r="A131" s="32" t="s">
        <v>25</v>
      </c>
      <c r="B131" s="32" t="s">
        <v>763</v>
      </c>
      <c r="C131" s="52" t="s">
        <v>904</v>
      </c>
      <c r="D131" s="47" t="s">
        <v>905</v>
      </c>
      <c r="E131" s="32" t="s">
        <v>52</v>
      </c>
      <c r="F131" s="32">
        <v>43437908</v>
      </c>
      <c r="G131" s="32" t="s">
        <v>802</v>
      </c>
      <c r="H131" s="47" t="s">
        <v>906</v>
      </c>
      <c r="I131" s="32">
        <v>3148896963</v>
      </c>
      <c r="J131" s="97">
        <v>45043</v>
      </c>
      <c r="K131" s="97">
        <v>45043</v>
      </c>
      <c r="L131" s="32" t="s">
        <v>704</v>
      </c>
      <c r="M131" s="97">
        <v>45275</v>
      </c>
      <c r="N131" s="32">
        <v>228</v>
      </c>
      <c r="O131" s="98">
        <f t="shared" ref="O131:O193" ca="1" si="2">(TODAY()-K131)/(M131-K131)</f>
        <v>0.5431034482758621</v>
      </c>
      <c r="P131" s="47" t="s">
        <v>799</v>
      </c>
      <c r="Q131" s="63" t="s">
        <v>800</v>
      </c>
      <c r="R131" s="111">
        <v>4100000</v>
      </c>
      <c r="S131" s="111">
        <v>31296666</v>
      </c>
      <c r="T131" s="47" t="s">
        <v>327</v>
      </c>
      <c r="U131" s="32" t="s">
        <v>49</v>
      </c>
      <c r="V131" s="97">
        <v>45043</v>
      </c>
      <c r="W131" s="50" t="s">
        <v>907</v>
      </c>
      <c r="X131" s="97">
        <v>45054</v>
      </c>
      <c r="Y131" s="50" t="s">
        <v>908</v>
      </c>
      <c r="Z131" s="32" t="s">
        <v>47</v>
      </c>
      <c r="AA131" s="32" t="s">
        <v>47</v>
      </c>
      <c r="AB131" s="32" t="s">
        <v>47</v>
      </c>
      <c r="AC131" s="32"/>
      <c r="AD131" s="51"/>
      <c r="AE131" s="51"/>
    </row>
    <row r="132" spans="1:31" ht="135.75" hidden="1" customHeight="1">
      <c r="A132" s="32" t="s">
        <v>25</v>
      </c>
      <c r="B132" s="32" t="s">
        <v>764</v>
      </c>
      <c r="C132" s="52" t="s">
        <v>909</v>
      </c>
      <c r="D132" s="47" t="s">
        <v>910</v>
      </c>
      <c r="E132" s="32" t="s">
        <v>52</v>
      </c>
      <c r="F132" s="32">
        <v>43433386</v>
      </c>
      <c r="G132" s="32" t="s">
        <v>802</v>
      </c>
      <c r="H132" s="47" t="s">
        <v>911</v>
      </c>
      <c r="I132" s="32">
        <v>3008701724</v>
      </c>
      <c r="J132" s="97">
        <v>45043</v>
      </c>
      <c r="K132" s="97">
        <v>45043</v>
      </c>
      <c r="L132" s="32" t="s">
        <v>704</v>
      </c>
      <c r="M132" s="97">
        <v>45275</v>
      </c>
      <c r="N132" s="32">
        <v>228</v>
      </c>
      <c r="O132" s="98">
        <f t="shared" ca="1" si="2"/>
        <v>0.5431034482758621</v>
      </c>
      <c r="P132" s="47" t="s">
        <v>799</v>
      </c>
      <c r="Q132" s="63" t="s">
        <v>800</v>
      </c>
      <c r="R132" s="111">
        <v>2436975</v>
      </c>
      <c r="S132" s="111">
        <v>18602243</v>
      </c>
      <c r="T132" s="47" t="s">
        <v>327</v>
      </c>
      <c r="U132" s="32" t="s">
        <v>49</v>
      </c>
      <c r="V132" s="97">
        <v>45043</v>
      </c>
      <c r="W132" s="50" t="s">
        <v>912</v>
      </c>
      <c r="X132" s="97">
        <v>45054</v>
      </c>
      <c r="Y132" s="50" t="s">
        <v>913</v>
      </c>
      <c r="Z132" s="32" t="s">
        <v>47</v>
      </c>
      <c r="AA132" s="32" t="s">
        <v>47</v>
      </c>
      <c r="AB132" s="32" t="s">
        <v>47</v>
      </c>
      <c r="AC132" s="32"/>
      <c r="AD132" s="51"/>
      <c r="AE132" s="51"/>
    </row>
    <row r="133" spans="1:31" ht="145.5" hidden="1" customHeight="1">
      <c r="A133" s="32" t="s">
        <v>25</v>
      </c>
      <c r="B133" s="32" t="s">
        <v>765</v>
      </c>
      <c r="C133" s="52" t="s">
        <v>914</v>
      </c>
      <c r="D133" s="47" t="s">
        <v>915</v>
      </c>
      <c r="E133" s="32" t="s">
        <v>52</v>
      </c>
      <c r="F133" s="32">
        <v>34950853</v>
      </c>
      <c r="G133" s="32" t="s">
        <v>802</v>
      </c>
      <c r="H133" s="32" t="s">
        <v>916</v>
      </c>
      <c r="I133" s="32">
        <v>3137423944</v>
      </c>
      <c r="J133" s="97">
        <v>45043</v>
      </c>
      <c r="K133" s="97">
        <v>45043</v>
      </c>
      <c r="L133" s="32" t="s">
        <v>704</v>
      </c>
      <c r="M133" s="97">
        <v>45275</v>
      </c>
      <c r="N133" s="32">
        <v>228</v>
      </c>
      <c r="O133" s="98">
        <f t="shared" ca="1" si="2"/>
        <v>0.5431034482758621</v>
      </c>
      <c r="P133" s="47" t="s">
        <v>799</v>
      </c>
      <c r="Q133" s="63" t="s">
        <v>800</v>
      </c>
      <c r="R133" s="111">
        <v>6875000</v>
      </c>
      <c r="S133" s="111">
        <v>52469166</v>
      </c>
      <c r="T133" s="47" t="s">
        <v>137</v>
      </c>
      <c r="U133" s="32" t="s">
        <v>49</v>
      </c>
      <c r="V133" s="97">
        <v>45043</v>
      </c>
      <c r="W133" s="50" t="s">
        <v>920</v>
      </c>
      <c r="X133" s="97">
        <v>45054</v>
      </c>
      <c r="Y133" s="50" t="s">
        <v>921</v>
      </c>
      <c r="Z133" s="32" t="s">
        <v>47</v>
      </c>
      <c r="AA133" s="32" t="s">
        <v>47</v>
      </c>
      <c r="AB133" s="32" t="s">
        <v>47</v>
      </c>
      <c r="AC133" s="32"/>
      <c r="AD133" s="51"/>
      <c r="AE133" s="51"/>
    </row>
    <row r="134" spans="1:31" ht="191.25" hidden="1">
      <c r="A134" s="32" t="s">
        <v>25</v>
      </c>
      <c r="B134" s="32" t="s">
        <v>766</v>
      </c>
      <c r="C134" s="52" t="s">
        <v>922</v>
      </c>
      <c r="D134" s="47" t="s">
        <v>923</v>
      </c>
      <c r="E134" s="32" t="s">
        <v>52</v>
      </c>
      <c r="F134" s="32">
        <v>1040183367</v>
      </c>
      <c r="G134" s="32" t="s">
        <v>802</v>
      </c>
      <c r="H134" s="32" t="s">
        <v>924</v>
      </c>
      <c r="I134" s="32">
        <v>3156943082</v>
      </c>
      <c r="J134" s="97">
        <v>45043</v>
      </c>
      <c r="K134" s="97">
        <v>45043</v>
      </c>
      <c r="L134" s="32" t="s">
        <v>704</v>
      </c>
      <c r="M134" s="97">
        <v>45275</v>
      </c>
      <c r="N134" s="32">
        <v>228</v>
      </c>
      <c r="O134" s="98">
        <f t="shared" ca="1" si="2"/>
        <v>0.5431034482758621</v>
      </c>
      <c r="P134" s="47" t="s">
        <v>799</v>
      </c>
      <c r="Q134" s="63" t="s">
        <v>800</v>
      </c>
      <c r="R134" s="111">
        <v>2250000</v>
      </c>
      <c r="S134" s="111">
        <v>55341666</v>
      </c>
      <c r="T134" s="47" t="s">
        <v>137</v>
      </c>
      <c r="U134" s="32" t="s">
        <v>49</v>
      </c>
      <c r="V134" s="97">
        <v>45043</v>
      </c>
      <c r="W134" s="50" t="s">
        <v>925</v>
      </c>
      <c r="X134" s="97">
        <v>45054</v>
      </c>
      <c r="Y134" s="50" t="s">
        <v>926</v>
      </c>
      <c r="Z134" s="32" t="s">
        <v>47</v>
      </c>
      <c r="AA134" s="32" t="s">
        <v>47</v>
      </c>
      <c r="AB134" s="32" t="s">
        <v>47</v>
      </c>
      <c r="AC134" s="32"/>
      <c r="AD134" s="51"/>
      <c r="AE134" s="51"/>
    </row>
    <row r="135" spans="1:31" ht="191.25" hidden="1">
      <c r="A135" s="32" t="s">
        <v>25</v>
      </c>
      <c r="B135" s="32" t="s">
        <v>767</v>
      </c>
      <c r="C135" s="52" t="s">
        <v>927</v>
      </c>
      <c r="D135" s="47" t="s">
        <v>928</v>
      </c>
      <c r="E135" s="32" t="s">
        <v>52</v>
      </c>
      <c r="F135" s="32">
        <v>70075689</v>
      </c>
      <c r="G135" s="32" t="s">
        <v>802</v>
      </c>
      <c r="H135" s="103" t="s">
        <v>937</v>
      </c>
      <c r="I135" s="103">
        <v>3197753078</v>
      </c>
      <c r="J135" s="97">
        <v>45043</v>
      </c>
      <c r="K135" s="97">
        <v>45043</v>
      </c>
      <c r="L135" s="32" t="s">
        <v>704</v>
      </c>
      <c r="M135" s="97">
        <v>45275</v>
      </c>
      <c r="N135" s="32">
        <v>228</v>
      </c>
      <c r="O135" s="98">
        <f t="shared" ca="1" si="2"/>
        <v>0.5431034482758621</v>
      </c>
      <c r="P135" s="47" t="s">
        <v>799</v>
      </c>
      <c r="Q135" s="63" t="s">
        <v>800</v>
      </c>
      <c r="R135" s="111">
        <v>7250000</v>
      </c>
      <c r="S135" s="111">
        <v>55341666</v>
      </c>
      <c r="T135" s="53" t="s">
        <v>137</v>
      </c>
      <c r="U135" s="32" t="s">
        <v>49</v>
      </c>
      <c r="V135" s="97">
        <v>45043</v>
      </c>
      <c r="W135" s="50" t="s">
        <v>929</v>
      </c>
      <c r="X135" s="97">
        <v>45054</v>
      </c>
      <c r="Y135" s="50" t="s">
        <v>930</v>
      </c>
      <c r="Z135" s="32" t="s">
        <v>47</v>
      </c>
      <c r="AA135" s="32" t="s">
        <v>47</v>
      </c>
      <c r="AB135" s="32" t="s">
        <v>47</v>
      </c>
      <c r="AC135" s="32"/>
      <c r="AD135" s="51"/>
      <c r="AE135" s="51"/>
    </row>
    <row r="136" spans="1:31" ht="195.75" hidden="1" customHeight="1">
      <c r="A136" s="32" t="s">
        <v>25</v>
      </c>
      <c r="B136" s="32" t="s">
        <v>768</v>
      </c>
      <c r="C136" s="52" t="s">
        <v>917</v>
      </c>
      <c r="D136" s="47" t="s">
        <v>103</v>
      </c>
      <c r="E136" s="32" t="s">
        <v>52</v>
      </c>
      <c r="F136" s="32">
        <v>71703362</v>
      </c>
      <c r="G136" s="32" t="s">
        <v>802</v>
      </c>
      <c r="H136" s="32" t="s">
        <v>151</v>
      </c>
      <c r="I136" s="32">
        <v>3215905904</v>
      </c>
      <c r="J136" s="97">
        <v>45043</v>
      </c>
      <c r="K136" s="97">
        <v>45043</v>
      </c>
      <c r="L136" s="32" t="s">
        <v>704</v>
      </c>
      <c r="M136" s="97">
        <v>45275</v>
      </c>
      <c r="N136" s="32">
        <v>244</v>
      </c>
      <c r="O136" s="98">
        <f t="shared" ca="1" si="2"/>
        <v>0.5431034482758621</v>
      </c>
      <c r="P136" s="32" t="s">
        <v>46</v>
      </c>
      <c r="Q136" s="32" t="s">
        <v>46</v>
      </c>
      <c r="R136" s="111">
        <v>2500000</v>
      </c>
      <c r="S136" s="112">
        <v>20333334</v>
      </c>
      <c r="T136" s="47" t="s">
        <v>327</v>
      </c>
      <c r="U136" s="32" t="s">
        <v>49</v>
      </c>
      <c r="V136" s="97">
        <v>45043</v>
      </c>
      <c r="W136" s="50" t="s">
        <v>918</v>
      </c>
      <c r="X136" s="97">
        <v>45049</v>
      </c>
      <c r="Y136" s="50" t="s">
        <v>919</v>
      </c>
      <c r="Z136" s="32" t="s">
        <v>47</v>
      </c>
      <c r="AA136" s="32" t="s">
        <v>47</v>
      </c>
      <c r="AB136" s="32" t="s">
        <v>47</v>
      </c>
      <c r="AC136" s="32"/>
      <c r="AD136" s="51"/>
      <c r="AE136" s="51"/>
    </row>
    <row r="137" spans="1:31" ht="216.75" hidden="1">
      <c r="A137" s="32" t="s">
        <v>25</v>
      </c>
      <c r="B137" s="32" t="s">
        <v>769</v>
      </c>
      <c r="C137" s="52" t="s">
        <v>931</v>
      </c>
      <c r="D137" s="47" t="s">
        <v>932</v>
      </c>
      <c r="E137" s="32" t="s">
        <v>52</v>
      </c>
      <c r="F137" s="32">
        <v>1040570942</v>
      </c>
      <c r="G137" s="32" t="s">
        <v>802</v>
      </c>
      <c r="H137" s="32" t="s">
        <v>938</v>
      </c>
      <c r="I137" s="32">
        <v>3013827605</v>
      </c>
      <c r="J137" s="97">
        <v>45051</v>
      </c>
      <c r="K137" s="97">
        <v>45051</v>
      </c>
      <c r="L137" s="32" t="s">
        <v>772</v>
      </c>
      <c r="M137" s="97">
        <v>45275</v>
      </c>
      <c r="N137" s="32">
        <v>222</v>
      </c>
      <c r="O137" s="98">
        <f t="shared" ca="1" si="2"/>
        <v>0.5267857142857143</v>
      </c>
      <c r="P137" s="47" t="s">
        <v>508</v>
      </c>
      <c r="Q137" s="47" t="s">
        <v>509</v>
      </c>
      <c r="R137" s="99">
        <v>2511426</v>
      </c>
      <c r="S137" s="111">
        <v>18786172</v>
      </c>
      <c r="T137" s="47" t="s">
        <v>82</v>
      </c>
      <c r="U137" s="32" t="s">
        <v>49</v>
      </c>
      <c r="V137" s="97">
        <v>45051</v>
      </c>
      <c r="W137" s="50" t="s">
        <v>939</v>
      </c>
      <c r="X137" s="105">
        <v>45061</v>
      </c>
      <c r="Y137" s="50" t="s">
        <v>1010</v>
      </c>
      <c r="Z137" s="32" t="s">
        <v>47</v>
      </c>
      <c r="AA137" s="32" t="s">
        <v>47</v>
      </c>
      <c r="AB137" s="32" t="s">
        <v>47</v>
      </c>
      <c r="AC137" s="32"/>
      <c r="AD137" s="51"/>
      <c r="AE137" s="51"/>
    </row>
    <row r="138" spans="1:31" ht="216.75" hidden="1">
      <c r="A138" s="32" t="s">
        <v>25</v>
      </c>
      <c r="B138" s="32" t="s">
        <v>770</v>
      </c>
      <c r="C138" s="52" t="s">
        <v>933</v>
      </c>
      <c r="D138" s="47" t="s">
        <v>934</v>
      </c>
      <c r="E138" s="32" t="s">
        <v>52</v>
      </c>
      <c r="F138" s="32">
        <v>1027889240</v>
      </c>
      <c r="G138" s="32" t="s">
        <v>802</v>
      </c>
      <c r="H138" s="32" t="s">
        <v>947</v>
      </c>
      <c r="I138" s="32">
        <v>3215412607</v>
      </c>
      <c r="J138" s="97">
        <v>45050</v>
      </c>
      <c r="K138" s="97">
        <v>45050</v>
      </c>
      <c r="L138" s="32" t="s">
        <v>772</v>
      </c>
      <c r="M138" s="97">
        <v>45275</v>
      </c>
      <c r="N138" s="32">
        <v>222</v>
      </c>
      <c r="O138" s="98">
        <f t="shared" ca="1" si="2"/>
        <v>0.52888888888888885</v>
      </c>
      <c r="P138" s="47" t="s">
        <v>508</v>
      </c>
      <c r="Q138" s="47" t="s">
        <v>509</v>
      </c>
      <c r="R138" s="99">
        <v>2511426</v>
      </c>
      <c r="S138" s="111">
        <v>18786172</v>
      </c>
      <c r="T138" s="47" t="s">
        <v>82</v>
      </c>
      <c r="U138" s="32" t="s">
        <v>49</v>
      </c>
      <c r="V138" s="97">
        <v>45051</v>
      </c>
      <c r="W138" s="50" t="s">
        <v>935</v>
      </c>
      <c r="X138" s="105">
        <v>45061</v>
      </c>
      <c r="Y138" s="50" t="s">
        <v>1011</v>
      </c>
      <c r="Z138" s="32" t="s">
        <v>47</v>
      </c>
      <c r="AA138" s="32" t="s">
        <v>47</v>
      </c>
      <c r="AB138" s="32" t="s">
        <v>47</v>
      </c>
      <c r="AC138" s="32"/>
      <c r="AD138" s="51"/>
      <c r="AE138" s="51"/>
    </row>
    <row r="139" spans="1:31" ht="191.25" hidden="1">
      <c r="A139" s="32" t="s">
        <v>25</v>
      </c>
      <c r="B139" s="32" t="s">
        <v>771</v>
      </c>
      <c r="C139" s="52" t="s">
        <v>940</v>
      </c>
      <c r="D139" s="47" t="s">
        <v>941</v>
      </c>
      <c r="E139" s="32" t="s">
        <v>43</v>
      </c>
      <c r="F139" s="32">
        <v>800059311</v>
      </c>
      <c r="G139" s="32" t="s">
        <v>802</v>
      </c>
      <c r="H139" s="32" t="s">
        <v>942</v>
      </c>
      <c r="I139" s="32">
        <v>7443680</v>
      </c>
      <c r="J139" s="97">
        <v>45049</v>
      </c>
      <c r="K139" s="97">
        <v>45049</v>
      </c>
      <c r="L139" s="32" t="s">
        <v>772</v>
      </c>
      <c r="M139" s="97">
        <v>45414</v>
      </c>
      <c r="N139" s="32">
        <v>365</v>
      </c>
      <c r="O139" s="98">
        <f t="shared" ca="1" si="2"/>
        <v>0.32876712328767121</v>
      </c>
      <c r="P139" s="32" t="s">
        <v>46</v>
      </c>
      <c r="Q139" s="32" t="s">
        <v>46</v>
      </c>
      <c r="R139" s="111" t="s">
        <v>47</v>
      </c>
      <c r="S139" s="111">
        <v>35640000</v>
      </c>
      <c r="T139" s="47" t="s">
        <v>146</v>
      </c>
      <c r="U139" s="32" t="s">
        <v>49</v>
      </c>
      <c r="V139" s="97">
        <v>45051</v>
      </c>
      <c r="W139" s="50" t="s">
        <v>943</v>
      </c>
      <c r="X139" s="105">
        <v>45063</v>
      </c>
      <c r="Y139" s="50" t="s">
        <v>1012</v>
      </c>
      <c r="Z139" s="32" t="s">
        <v>47</v>
      </c>
      <c r="AA139" s="32" t="s">
        <v>47</v>
      </c>
      <c r="AB139" s="32" t="s">
        <v>47</v>
      </c>
      <c r="AC139" s="32"/>
      <c r="AD139" s="51"/>
      <c r="AE139" s="51"/>
    </row>
    <row r="140" spans="1:31" ht="198" hidden="1" customHeight="1">
      <c r="A140" s="32" t="s">
        <v>25</v>
      </c>
      <c r="B140" s="32" t="s">
        <v>834</v>
      </c>
      <c r="C140" s="52" t="s">
        <v>944</v>
      </c>
      <c r="D140" s="47" t="s">
        <v>945</v>
      </c>
      <c r="E140" s="32" t="s">
        <v>52</v>
      </c>
      <c r="F140" s="32">
        <v>1032495724</v>
      </c>
      <c r="G140" s="32" t="s">
        <v>802</v>
      </c>
      <c r="H140" s="47" t="s">
        <v>946</v>
      </c>
      <c r="I140" s="32">
        <v>3105840251</v>
      </c>
      <c r="J140" s="97">
        <v>45050</v>
      </c>
      <c r="K140" s="97">
        <v>45050</v>
      </c>
      <c r="L140" s="32" t="s">
        <v>772</v>
      </c>
      <c r="M140" s="97">
        <v>45275</v>
      </c>
      <c r="N140" s="32">
        <v>221</v>
      </c>
      <c r="O140" s="98">
        <f t="shared" ca="1" si="2"/>
        <v>0.52888888888888885</v>
      </c>
      <c r="P140" s="47" t="s">
        <v>799</v>
      </c>
      <c r="Q140" s="63" t="s">
        <v>800</v>
      </c>
      <c r="R140" s="111">
        <v>6500000</v>
      </c>
      <c r="S140" s="111">
        <v>47883333</v>
      </c>
      <c r="T140" s="47" t="s">
        <v>137</v>
      </c>
      <c r="U140" s="32" t="s">
        <v>49</v>
      </c>
      <c r="V140" s="97">
        <v>45051</v>
      </c>
      <c r="W140" s="50" t="s">
        <v>948</v>
      </c>
      <c r="X140" s="97">
        <v>45061</v>
      </c>
      <c r="Y140" s="50" t="s">
        <v>1013</v>
      </c>
      <c r="Z140" s="32" t="s">
        <v>47</v>
      </c>
      <c r="AA140" s="32" t="s">
        <v>47</v>
      </c>
      <c r="AB140" s="32" t="s">
        <v>47</v>
      </c>
      <c r="AC140" s="32"/>
      <c r="AD140" s="51"/>
      <c r="AE140" s="51"/>
    </row>
    <row r="141" spans="1:31" ht="165.75" hidden="1" customHeight="1">
      <c r="A141" s="32" t="s">
        <v>25</v>
      </c>
      <c r="B141" s="32" t="s">
        <v>835</v>
      </c>
      <c r="C141" s="52" t="s">
        <v>949</v>
      </c>
      <c r="D141" s="47" t="s">
        <v>950</v>
      </c>
      <c r="E141" s="32" t="s">
        <v>52</v>
      </c>
      <c r="F141" s="32">
        <v>98537795</v>
      </c>
      <c r="G141" s="32" t="s">
        <v>802</v>
      </c>
      <c r="H141" s="32" t="s">
        <v>951</v>
      </c>
      <c r="I141" s="32">
        <v>3103814695</v>
      </c>
      <c r="J141" s="97">
        <v>45050</v>
      </c>
      <c r="K141" s="97">
        <v>45050</v>
      </c>
      <c r="L141" s="32" t="s">
        <v>772</v>
      </c>
      <c r="M141" s="97">
        <v>45275</v>
      </c>
      <c r="N141" s="32">
        <v>221</v>
      </c>
      <c r="O141" s="98">
        <f t="shared" ca="1" si="2"/>
        <v>0.52888888888888885</v>
      </c>
      <c r="P141" s="47" t="s">
        <v>799</v>
      </c>
      <c r="Q141" s="63" t="s">
        <v>800</v>
      </c>
      <c r="R141" s="111">
        <v>6149160</v>
      </c>
      <c r="S141" s="111">
        <v>45298812</v>
      </c>
      <c r="T141" s="47" t="s">
        <v>137</v>
      </c>
      <c r="U141" s="32" t="s">
        <v>49</v>
      </c>
      <c r="V141" s="97">
        <v>45051</v>
      </c>
      <c r="W141" s="50" t="s">
        <v>952</v>
      </c>
      <c r="X141" s="97">
        <v>45061</v>
      </c>
      <c r="Y141" s="50" t="s">
        <v>1014</v>
      </c>
      <c r="Z141" s="32" t="s">
        <v>47</v>
      </c>
      <c r="AA141" s="32" t="s">
        <v>47</v>
      </c>
      <c r="AB141" s="32" t="s">
        <v>47</v>
      </c>
      <c r="AC141" s="32"/>
      <c r="AD141" s="51"/>
      <c r="AE141" s="51"/>
    </row>
    <row r="142" spans="1:31" ht="168.75" hidden="1" customHeight="1">
      <c r="A142" s="32" t="s">
        <v>25</v>
      </c>
      <c r="B142" s="32" t="s">
        <v>836</v>
      </c>
      <c r="C142" s="51"/>
      <c r="D142" s="32"/>
      <c r="E142" s="32"/>
      <c r="F142" s="32"/>
      <c r="G142" s="32"/>
      <c r="H142" s="32"/>
      <c r="I142" s="32"/>
      <c r="J142" s="32"/>
      <c r="K142" s="32"/>
      <c r="L142" s="32" t="s">
        <v>1000</v>
      </c>
      <c r="M142" s="32"/>
      <c r="N142" s="32"/>
      <c r="O142" s="98" t="e">
        <f t="shared" ca="1" si="2"/>
        <v>#DIV/0!</v>
      </c>
      <c r="P142" s="32"/>
      <c r="Q142" s="32"/>
      <c r="R142" s="111"/>
      <c r="S142" s="111"/>
      <c r="T142" s="32"/>
      <c r="U142" s="32" t="s">
        <v>49</v>
      </c>
      <c r="V142" s="32"/>
      <c r="W142" s="51"/>
      <c r="X142" s="32"/>
      <c r="Y142" s="52"/>
      <c r="Z142" s="32" t="s">
        <v>47</v>
      </c>
      <c r="AA142" s="32" t="s">
        <v>47</v>
      </c>
      <c r="AB142" s="32" t="s">
        <v>47</v>
      </c>
      <c r="AC142" s="32"/>
      <c r="AD142" s="51"/>
      <c r="AE142" s="51"/>
    </row>
    <row r="143" spans="1:31" ht="161.25" hidden="1" customHeight="1">
      <c r="A143" s="32" t="s">
        <v>25</v>
      </c>
      <c r="B143" s="32" t="s">
        <v>837</v>
      </c>
      <c r="C143" s="52" t="s">
        <v>953</v>
      </c>
      <c r="D143" s="47" t="s">
        <v>954</v>
      </c>
      <c r="E143" s="32" t="s">
        <v>52</v>
      </c>
      <c r="F143" s="32">
        <v>1128470461</v>
      </c>
      <c r="G143" s="32" t="s">
        <v>802</v>
      </c>
      <c r="H143" s="47" t="s">
        <v>955</v>
      </c>
      <c r="I143" s="32">
        <v>3052414298</v>
      </c>
      <c r="J143" s="97">
        <v>45050</v>
      </c>
      <c r="K143" s="97">
        <v>45050</v>
      </c>
      <c r="L143" s="32" t="s">
        <v>772</v>
      </c>
      <c r="M143" s="97">
        <v>45275</v>
      </c>
      <c r="N143" s="32">
        <v>221</v>
      </c>
      <c r="O143" s="98">
        <f t="shared" ca="1" si="2"/>
        <v>0.52888888888888885</v>
      </c>
      <c r="P143" s="47" t="s">
        <v>799</v>
      </c>
      <c r="Q143" s="63" t="s">
        <v>800</v>
      </c>
      <c r="R143" s="111">
        <v>6500000</v>
      </c>
      <c r="S143" s="111">
        <v>47883333</v>
      </c>
      <c r="T143" s="47" t="s">
        <v>137</v>
      </c>
      <c r="U143" s="32" t="s">
        <v>49</v>
      </c>
      <c r="V143" s="97">
        <v>45051</v>
      </c>
      <c r="W143" s="50" t="s">
        <v>956</v>
      </c>
      <c r="X143" s="105">
        <v>45063</v>
      </c>
      <c r="Y143" s="50" t="s">
        <v>1015</v>
      </c>
      <c r="Z143" s="32" t="s">
        <v>47</v>
      </c>
      <c r="AA143" s="32" t="s">
        <v>47</v>
      </c>
      <c r="AB143" s="32" t="s">
        <v>47</v>
      </c>
      <c r="AC143" s="32"/>
      <c r="AD143" s="51"/>
      <c r="AE143" s="51"/>
    </row>
    <row r="144" spans="1:31" ht="180.75" hidden="1" customHeight="1">
      <c r="A144" s="32" t="s">
        <v>25</v>
      </c>
      <c r="B144" s="32" t="s">
        <v>838</v>
      </c>
      <c r="C144" s="52" t="s">
        <v>944</v>
      </c>
      <c r="D144" s="47" t="s">
        <v>957</v>
      </c>
      <c r="E144" s="32" t="s">
        <v>52</v>
      </c>
      <c r="F144" s="32">
        <v>1039448431</v>
      </c>
      <c r="G144" s="32" t="s">
        <v>802</v>
      </c>
      <c r="H144" s="32" t="s">
        <v>958</v>
      </c>
      <c r="I144" s="32">
        <v>3003684813</v>
      </c>
      <c r="J144" s="97">
        <v>45050</v>
      </c>
      <c r="K144" s="97">
        <v>45050</v>
      </c>
      <c r="L144" s="32" t="s">
        <v>772</v>
      </c>
      <c r="M144" s="97">
        <v>45275</v>
      </c>
      <c r="N144" s="32">
        <v>221</v>
      </c>
      <c r="O144" s="98">
        <f t="shared" ca="1" si="2"/>
        <v>0.52888888888888885</v>
      </c>
      <c r="P144" s="47" t="s">
        <v>799</v>
      </c>
      <c r="Q144" s="63" t="s">
        <v>800</v>
      </c>
      <c r="R144" s="111">
        <v>6500000</v>
      </c>
      <c r="S144" s="111">
        <v>47883333</v>
      </c>
      <c r="T144" s="47" t="s">
        <v>137</v>
      </c>
      <c r="U144" s="32" t="s">
        <v>49</v>
      </c>
      <c r="V144" s="97">
        <v>45051</v>
      </c>
      <c r="W144" s="50" t="s">
        <v>959</v>
      </c>
      <c r="X144" s="105">
        <v>45061</v>
      </c>
      <c r="Y144" s="50" t="s">
        <v>1017</v>
      </c>
      <c r="Z144" s="32" t="s">
        <v>47</v>
      </c>
      <c r="AA144" s="32" t="s">
        <v>47</v>
      </c>
      <c r="AB144" s="32" t="s">
        <v>47</v>
      </c>
      <c r="AC144" s="32"/>
      <c r="AD144" s="51"/>
      <c r="AE144" s="51"/>
    </row>
    <row r="145" spans="1:31" ht="165" hidden="1" customHeight="1">
      <c r="A145" s="32" t="s">
        <v>25</v>
      </c>
      <c r="B145" s="32" t="s">
        <v>839</v>
      </c>
      <c r="C145" s="52" t="s">
        <v>953</v>
      </c>
      <c r="D145" s="47" t="s">
        <v>960</v>
      </c>
      <c r="E145" s="32" t="s">
        <v>52</v>
      </c>
      <c r="F145" s="32">
        <v>70414444</v>
      </c>
      <c r="G145" s="32" t="s">
        <v>802</v>
      </c>
      <c r="H145" s="32" t="s">
        <v>961</v>
      </c>
      <c r="I145" s="32">
        <v>3136614499</v>
      </c>
      <c r="J145" s="97">
        <v>45050</v>
      </c>
      <c r="K145" s="97">
        <v>45050</v>
      </c>
      <c r="L145" s="32" t="s">
        <v>772</v>
      </c>
      <c r="M145" s="97">
        <v>45275</v>
      </c>
      <c r="N145" s="32">
        <v>221</v>
      </c>
      <c r="O145" s="98">
        <f t="shared" ca="1" si="2"/>
        <v>0.52888888888888885</v>
      </c>
      <c r="P145" s="47" t="s">
        <v>799</v>
      </c>
      <c r="Q145" s="63" t="s">
        <v>800</v>
      </c>
      <c r="R145" s="111">
        <v>6500000</v>
      </c>
      <c r="S145" s="111">
        <v>47883333</v>
      </c>
      <c r="T145" s="47" t="s">
        <v>137</v>
      </c>
      <c r="U145" s="32" t="s">
        <v>49</v>
      </c>
      <c r="V145" s="97">
        <v>45051</v>
      </c>
      <c r="W145" s="50" t="s">
        <v>962</v>
      </c>
      <c r="X145" s="105">
        <v>45062</v>
      </c>
      <c r="Y145" s="50" t="s">
        <v>1016</v>
      </c>
      <c r="Z145" s="32" t="s">
        <v>47</v>
      </c>
      <c r="AA145" s="32" t="s">
        <v>47</v>
      </c>
      <c r="AB145" s="32" t="s">
        <v>47</v>
      </c>
      <c r="AC145" s="32"/>
      <c r="AD145" s="51"/>
      <c r="AE145" s="51"/>
    </row>
    <row r="146" spans="1:31" ht="170.25" hidden="1" customHeight="1">
      <c r="A146" s="32" t="s">
        <v>25</v>
      </c>
      <c r="B146" s="32" t="s">
        <v>840</v>
      </c>
      <c r="C146" s="52" t="s">
        <v>963</v>
      </c>
      <c r="D146" s="47" t="s">
        <v>964</v>
      </c>
      <c r="E146" s="32" t="s">
        <v>52</v>
      </c>
      <c r="F146" s="32">
        <v>70119612</v>
      </c>
      <c r="G146" s="32" t="s">
        <v>802</v>
      </c>
      <c r="H146" s="32" t="s">
        <v>965</v>
      </c>
      <c r="I146" s="32">
        <v>3117446977</v>
      </c>
      <c r="J146" s="97">
        <v>45050</v>
      </c>
      <c r="K146" s="97">
        <v>45050</v>
      </c>
      <c r="L146" s="32" t="s">
        <v>772</v>
      </c>
      <c r="M146" s="97">
        <v>45275</v>
      </c>
      <c r="N146" s="32">
        <v>221</v>
      </c>
      <c r="O146" s="98">
        <f t="shared" ca="1" si="2"/>
        <v>0.52888888888888885</v>
      </c>
      <c r="P146" s="47" t="s">
        <v>799</v>
      </c>
      <c r="Q146" s="63" t="s">
        <v>800</v>
      </c>
      <c r="R146" s="111">
        <v>5000000</v>
      </c>
      <c r="S146" s="111">
        <v>36833333</v>
      </c>
      <c r="T146" s="47" t="s">
        <v>134</v>
      </c>
      <c r="U146" s="32" t="s">
        <v>49</v>
      </c>
      <c r="V146" s="97">
        <v>45051</v>
      </c>
      <c r="W146" s="50" t="s">
        <v>966</v>
      </c>
      <c r="X146" s="105">
        <v>45062</v>
      </c>
      <c r="Y146" s="50" t="s">
        <v>1018</v>
      </c>
      <c r="Z146" s="32" t="s">
        <v>47</v>
      </c>
      <c r="AA146" s="32" t="s">
        <v>47</v>
      </c>
      <c r="AB146" s="32" t="s">
        <v>47</v>
      </c>
      <c r="AC146" s="32"/>
      <c r="AD146" s="51"/>
      <c r="AE146" s="51"/>
    </row>
    <row r="147" spans="1:31" ht="163.5" hidden="1" customHeight="1">
      <c r="A147" s="32" t="s">
        <v>25</v>
      </c>
      <c r="B147" s="32" t="s">
        <v>841</v>
      </c>
      <c r="C147" s="52" t="s">
        <v>969</v>
      </c>
      <c r="D147" s="47" t="s">
        <v>970</v>
      </c>
      <c r="E147" s="32" t="s">
        <v>52</v>
      </c>
      <c r="F147" s="32">
        <v>1052405033</v>
      </c>
      <c r="G147" s="32" t="s">
        <v>802</v>
      </c>
      <c r="H147" s="49" t="s">
        <v>971</v>
      </c>
      <c r="I147" s="32">
        <v>3204715244</v>
      </c>
      <c r="J147" s="97">
        <v>45050</v>
      </c>
      <c r="K147" s="97">
        <v>45050</v>
      </c>
      <c r="L147" s="32" t="s">
        <v>772</v>
      </c>
      <c r="M147" s="97">
        <v>45275</v>
      </c>
      <c r="N147" s="32">
        <v>221</v>
      </c>
      <c r="O147" s="98">
        <f t="shared" ca="1" si="2"/>
        <v>0.52888888888888885</v>
      </c>
      <c r="P147" s="47" t="s">
        <v>799</v>
      </c>
      <c r="Q147" s="63" t="s">
        <v>800</v>
      </c>
      <c r="R147" s="111">
        <v>7250000</v>
      </c>
      <c r="S147" s="111">
        <v>53408333</v>
      </c>
      <c r="T147" s="47" t="s">
        <v>137</v>
      </c>
      <c r="U147" s="32" t="s">
        <v>49</v>
      </c>
      <c r="V147" s="97">
        <v>45051</v>
      </c>
      <c r="W147" s="50" t="s">
        <v>972</v>
      </c>
      <c r="X147" s="105">
        <v>45062</v>
      </c>
      <c r="Y147" s="50" t="s">
        <v>1019</v>
      </c>
      <c r="Z147" s="32" t="s">
        <v>47</v>
      </c>
      <c r="AA147" s="32" t="s">
        <v>47</v>
      </c>
      <c r="AB147" s="32" t="s">
        <v>47</v>
      </c>
      <c r="AC147" s="32"/>
      <c r="AD147" s="51"/>
      <c r="AE147" s="51"/>
    </row>
    <row r="148" spans="1:31" ht="153" hidden="1" customHeight="1">
      <c r="A148" s="32" t="s">
        <v>25</v>
      </c>
      <c r="B148" s="32" t="s">
        <v>842</v>
      </c>
      <c r="C148" s="52" t="s">
        <v>973</v>
      </c>
      <c r="D148" s="47" t="s">
        <v>974</v>
      </c>
      <c r="E148" s="32" t="s">
        <v>52</v>
      </c>
      <c r="F148" s="32">
        <v>1040739453</v>
      </c>
      <c r="G148" s="32" t="s">
        <v>802</v>
      </c>
      <c r="H148" s="32" t="s">
        <v>975</v>
      </c>
      <c r="I148" s="32">
        <v>3117682779</v>
      </c>
      <c r="J148" s="97">
        <v>45050</v>
      </c>
      <c r="K148" s="97">
        <v>45050</v>
      </c>
      <c r="L148" s="32" t="s">
        <v>772</v>
      </c>
      <c r="M148" s="97">
        <v>45275</v>
      </c>
      <c r="N148" s="32">
        <v>221</v>
      </c>
      <c r="O148" s="98">
        <f t="shared" ca="1" si="2"/>
        <v>0.52888888888888885</v>
      </c>
      <c r="P148" s="47" t="s">
        <v>799</v>
      </c>
      <c r="Q148" s="63" t="s">
        <v>800</v>
      </c>
      <c r="R148" s="111">
        <v>3500000</v>
      </c>
      <c r="S148" s="111">
        <v>25783333</v>
      </c>
      <c r="T148" s="47" t="s">
        <v>134</v>
      </c>
      <c r="U148" s="32" t="s">
        <v>49</v>
      </c>
      <c r="V148" s="97">
        <v>45051</v>
      </c>
      <c r="W148" s="50" t="s">
        <v>976</v>
      </c>
      <c r="X148" s="113">
        <v>45062</v>
      </c>
      <c r="Y148" s="50" t="s">
        <v>1020</v>
      </c>
      <c r="Z148" s="32" t="s">
        <v>47</v>
      </c>
      <c r="AA148" s="32" t="s">
        <v>47</v>
      </c>
      <c r="AB148" s="32" t="s">
        <v>47</v>
      </c>
      <c r="AC148" s="32"/>
      <c r="AD148" s="51"/>
      <c r="AE148" s="51"/>
    </row>
    <row r="149" spans="1:31" ht="191.25" hidden="1">
      <c r="A149" s="32" t="s">
        <v>25</v>
      </c>
      <c r="B149" s="32" t="s">
        <v>843</v>
      </c>
      <c r="C149" s="52" t="s">
        <v>973</v>
      </c>
      <c r="D149" s="47" t="s">
        <v>977</v>
      </c>
      <c r="E149" s="32" t="s">
        <v>52</v>
      </c>
      <c r="F149" s="32">
        <v>63562162</v>
      </c>
      <c r="G149" s="32" t="s">
        <v>802</v>
      </c>
      <c r="H149" s="32" t="s">
        <v>978</v>
      </c>
      <c r="I149" s="32">
        <v>5799481</v>
      </c>
      <c r="J149" s="97">
        <v>45050</v>
      </c>
      <c r="K149" s="97">
        <v>45050</v>
      </c>
      <c r="L149" s="32" t="s">
        <v>772</v>
      </c>
      <c r="M149" s="97">
        <v>45275</v>
      </c>
      <c r="N149" s="32">
        <v>221</v>
      </c>
      <c r="O149" s="98">
        <f t="shared" ca="1" si="2"/>
        <v>0.52888888888888885</v>
      </c>
      <c r="P149" s="47" t="s">
        <v>799</v>
      </c>
      <c r="Q149" s="63" t="s">
        <v>800</v>
      </c>
      <c r="R149" s="111">
        <v>3500000</v>
      </c>
      <c r="S149" s="111">
        <v>25783333</v>
      </c>
      <c r="T149" s="47" t="s">
        <v>134</v>
      </c>
      <c r="U149" s="32" t="s">
        <v>49</v>
      </c>
      <c r="V149" s="97">
        <v>45051</v>
      </c>
      <c r="W149" s="50" t="s">
        <v>979</v>
      </c>
      <c r="X149" s="105">
        <v>45062</v>
      </c>
      <c r="Y149" s="50" t="s">
        <v>1021</v>
      </c>
      <c r="Z149" s="32" t="s">
        <v>47</v>
      </c>
      <c r="AA149" s="32" t="s">
        <v>47</v>
      </c>
      <c r="AB149" s="32" t="s">
        <v>47</v>
      </c>
      <c r="AC149" s="32"/>
      <c r="AD149" s="51"/>
      <c r="AE149" s="51"/>
    </row>
    <row r="150" spans="1:31" ht="216.75" hidden="1">
      <c r="A150" s="32" t="s">
        <v>25</v>
      </c>
      <c r="B150" s="32" t="s">
        <v>844</v>
      </c>
      <c r="C150" s="52" t="s">
        <v>980</v>
      </c>
      <c r="D150" s="47" t="s">
        <v>981</v>
      </c>
      <c r="E150" s="32" t="s">
        <v>43</v>
      </c>
      <c r="F150" s="32">
        <v>811018277</v>
      </c>
      <c r="G150" s="32" t="s">
        <v>801</v>
      </c>
      <c r="H150" s="32" t="s">
        <v>982</v>
      </c>
      <c r="I150" s="32">
        <v>2504123</v>
      </c>
      <c r="J150" s="97">
        <v>45054</v>
      </c>
      <c r="K150" s="97">
        <v>45054</v>
      </c>
      <c r="L150" s="32" t="s">
        <v>772</v>
      </c>
      <c r="M150" s="97">
        <v>45275</v>
      </c>
      <c r="N150" s="32">
        <v>218</v>
      </c>
      <c r="O150" s="98">
        <f t="shared" ca="1" si="2"/>
        <v>0.52036199095022628</v>
      </c>
      <c r="P150" s="47" t="s">
        <v>799</v>
      </c>
      <c r="Q150" s="63" t="s">
        <v>800</v>
      </c>
      <c r="R150" s="111" t="s">
        <v>1005</v>
      </c>
      <c r="S150" s="111">
        <v>200000000</v>
      </c>
      <c r="T150" s="47" t="s">
        <v>134</v>
      </c>
      <c r="U150" s="32" t="s">
        <v>49</v>
      </c>
      <c r="V150" s="97">
        <v>45054</v>
      </c>
      <c r="W150" s="50" t="s">
        <v>1006</v>
      </c>
      <c r="X150" s="97">
        <v>45075</v>
      </c>
      <c r="Y150" s="50" t="s">
        <v>1022</v>
      </c>
      <c r="Z150" s="32" t="s">
        <v>47</v>
      </c>
      <c r="AA150" s="32" t="s">
        <v>47</v>
      </c>
      <c r="AB150" s="32" t="s">
        <v>47</v>
      </c>
      <c r="AC150" s="32"/>
      <c r="AD150" s="51"/>
      <c r="AE150" s="51"/>
    </row>
    <row r="151" spans="1:31" ht="174.75" hidden="1" customHeight="1">
      <c r="A151" s="32" t="s">
        <v>25</v>
      </c>
      <c r="B151" s="32" t="s">
        <v>983</v>
      </c>
      <c r="C151" s="63" t="s">
        <v>1023</v>
      </c>
      <c r="D151" s="32" t="s">
        <v>1024</v>
      </c>
      <c r="E151" s="114" t="s">
        <v>43</v>
      </c>
      <c r="F151" s="32">
        <v>901060813</v>
      </c>
      <c r="G151" s="32" t="s">
        <v>801</v>
      </c>
      <c r="H151" s="32" t="s">
        <v>1025</v>
      </c>
      <c r="I151" s="32">
        <v>3502399900</v>
      </c>
      <c r="J151" s="97">
        <v>45070</v>
      </c>
      <c r="K151" s="97">
        <v>45070</v>
      </c>
      <c r="L151" s="32" t="s">
        <v>772</v>
      </c>
      <c r="M151" s="97">
        <v>45162</v>
      </c>
      <c r="N151" s="32">
        <v>120</v>
      </c>
      <c r="O151" s="98">
        <f t="shared" ca="1" si="2"/>
        <v>1.076086956521739</v>
      </c>
      <c r="P151" s="32" t="s">
        <v>46</v>
      </c>
      <c r="Q151" s="32" t="s">
        <v>47</v>
      </c>
      <c r="R151" s="111">
        <v>4000000</v>
      </c>
      <c r="S151" s="111">
        <v>16000000</v>
      </c>
      <c r="T151" s="47" t="s">
        <v>327</v>
      </c>
      <c r="U151" s="32" t="s">
        <v>49</v>
      </c>
      <c r="V151" s="97">
        <v>45070</v>
      </c>
      <c r="W151" s="49" t="s">
        <v>1026</v>
      </c>
      <c r="X151" s="97">
        <v>45075</v>
      </c>
      <c r="Y151" s="49" t="s">
        <v>1027</v>
      </c>
      <c r="Z151" s="32" t="s">
        <v>47</v>
      </c>
      <c r="AA151" s="32" t="s">
        <v>47</v>
      </c>
      <c r="AB151" s="32" t="s">
        <v>47</v>
      </c>
      <c r="AC151" s="32"/>
      <c r="AD151" s="51"/>
      <c r="AE151" s="51"/>
    </row>
    <row r="152" spans="1:31" ht="147.75" hidden="1" customHeight="1">
      <c r="A152" s="32" t="s">
        <v>25</v>
      </c>
      <c r="B152" s="32" t="s">
        <v>984</v>
      </c>
      <c r="C152" s="52" t="s">
        <v>1029</v>
      </c>
      <c r="D152" s="47" t="s">
        <v>1030</v>
      </c>
      <c r="E152" s="32" t="s">
        <v>52</v>
      </c>
      <c r="F152" s="32">
        <v>39386760</v>
      </c>
      <c r="G152" s="32" t="s">
        <v>802</v>
      </c>
      <c r="H152" s="47" t="s">
        <v>1031</v>
      </c>
      <c r="I152" s="32">
        <v>3108265383</v>
      </c>
      <c r="J152" s="97">
        <v>45070</v>
      </c>
      <c r="K152" s="97">
        <v>45070</v>
      </c>
      <c r="L152" s="32" t="s">
        <v>772</v>
      </c>
      <c r="M152" s="97">
        <v>45275</v>
      </c>
      <c r="N152" s="32">
        <v>202</v>
      </c>
      <c r="O152" s="98">
        <f t="shared" ca="1" si="2"/>
        <v>0.48292682926829267</v>
      </c>
      <c r="P152" s="32" t="s">
        <v>46</v>
      </c>
      <c r="Q152" s="32" t="s">
        <v>47</v>
      </c>
      <c r="R152" s="111">
        <v>4999999</v>
      </c>
      <c r="S152" s="111">
        <v>33666666</v>
      </c>
      <c r="T152" s="47" t="s">
        <v>48</v>
      </c>
      <c r="U152" s="32" t="s">
        <v>49</v>
      </c>
      <c r="V152" s="97">
        <v>45070</v>
      </c>
      <c r="W152" s="50" t="s">
        <v>1032</v>
      </c>
      <c r="X152" s="97">
        <v>45075</v>
      </c>
      <c r="Y152" s="50" t="s">
        <v>1028</v>
      </c>
      <c r="Z152" s="47" t="s">
        <v>1033</v>
      </c>
      <c r="AA152" s="32" t="s">
        <v>47</v>
      </c>
      <c r="AB152" s="32" t="s">
        <v>47</v>
      </c>
      <c r="AC152" s="32"/>
      <c r="AD152" s="51"/>
      <c r="AE152" s="51"/>
    </row>
    <row r="153" spans="1:31" ht="191.25" hidden="1">
      <c r="A153" s="32" t="s">
        <v>25</v>
      </c>
      <c r="B153" s="32" t="s">
        <v>985</v>
      </c>
      <c r="C153" s="65" t="s">
        <v>1035</v>
      </c>
      <c r="D153" s="47" t="s">
        <v>204</v>
      </c>
      <c r="E153" s="32" t="s">
        <v>52</v>
      </c>
      <c r="F153" s="32">
        <v>4894115</v>
      </c>
      <c r="G153" s="32" t="s">
        <v>802</v>
      </c>
      <c r="H153" s="32" t="s">
        <v>205</v>
      </c>
      <c r="I153" s="32">
        <v>4894115</v>
      </c>
      <c r="J153" s="97">
        <v>45070</v>
      </c>
      <c r="K153" s="97">
        <v>45070</v>
      </c>
      <c r="L153" s="32" t="s">
        <v>772</v>
      </c>
      <c r="M153" s="97">
        <v>45275</v>
      </c>
      <c r="N153" s="32">
        <v>202</v>
      </c>
      <c r="O153" s="98">
        <f t="shared" ca="1" si="2"/>
        <v>0.48292682926829267</v>
      </c>
      <c r="P153" s="47" t="s">
        <v>1036</v>
      </c>
      <c r="Q153" s="32" t="s">
        <v>1037</v>
      </c>
      <c r="R153" s="111">
        <v>8350000</v>
      </c>
      <c r="S153" s="111">
        <v>56501667</v>
      </c>
      <c r="T153" s="47" t="s">
        <v>61</v>
      </c>
      <c r="U153" s="32"/>
      <c r="V153" s="97">
        <v>45070</v>
      </c>
      <c r="W153" s="50" t="s">
        <v>1038</v>
      </c>
      <c r="X153" s="97">
        <v>45083</v>
      </c>
      <c r="Y153" s="50" t="s">
        <v>1034</v>
      </c>
      <c r="Z153" s="32" t="s">
        <v>47</v>
      </c>
      <c r="AA153" s="32" t="s">
        <v>47</v>
      </c>
      <c r="AB153" s="32" t="s">
        <v>47</v>
      </c>
      <c r="AC153" s="32"/>
      <c r="AD153" s="51"/>
      <c r="AE153" s="51"/>
    </row>
    <row r="154" spans="1:31" ht="191.25" hidden="1">
      <c r="A154" s="32" t="s">
        <v>25</v>
      </c>
      <c r="B154" s="32" t="s">
        <v>986</v>
      </c>
      <c r="C154" s="52" t="s">
        <v>1040</v>
      </c>
      <c r="D154" s="47" t="s">
        <v>208</v>
      </c>
      <c r="E154" s="32" t="s">
        <v>52</v>
      </c>
      <c r="F154" s="32">
        <v>12000338</v>
      </c>
      <c r="G154" s="32" t="s">
        <v>802</v>
      </c>
      <c r="H154" s="32" t="s">
        <v>209</v>
      </c>
      <c r="I154" s="32">
        <v>3233171519</v>
      </c>
      <c r="J154" s="97">
        <v>45070</v>
      </c>
      <c r="K154" s="97">
        <v>45070</v>
      </c>
      <c r="L154" s="32" t="s">
        <v>772</v>
      </c>
      <c r="M154" s="97">
        <v>45275</v>
      </c>
      <c r="N154" s="32">
        <v>202</v>
      </c>
      <c r="O154" s="98">
        <f t="shared" ca="1" si="2"/>
        <v>0.48292682926829267</v>
      </c>
      <c r="P154" s="47" t="s">
        <v>1036</v>
      </c>
      <c r="Q154" s="32" t="s">
        <v>1037</v>
      </c>
      <c r="R154" s="111">
        <v>7100000</v>
      </c>
      <c r="S154" s="111">
        <v>48043333</v>
      </c>
      <c r="T154" s="47" t="s">
        <v>61</v>
      </c>
      <c r="U154" s="32"/>
      <c r="V154" s="97">
        <v>45070</v>
      </c>
      <c r="W154" s="50" t="s">
        <v>1041</v>
      </c>
      <c r="X154" s="97">
        <v>45083</v>
      </c>
      <c r="Y154" s="50" t="s">
        <v>1039</v>
      </c>
      <c r="Z154" s="32" t="s">
        <v>47</v>
      </c>
      <c r="AA154" s="32" t="s">
        <v>47</v>
      </c>
      <c r="AB154" s="32" t="s">
        <v>47</v>
      </c>
      <c r="AC154" s="32"/>
      <c r="AD154" s="51"/>
      <c r="AE154" s="51"/>
    </row>
    <row r="155" spans="1:31" ht="191.25" hidden="1">
      <c r="A155" s="32" t="s">
        <v>25</v>
      </c>
      <c r="B155" s="32" t="s">
        <v>987</v>
      </c>
      <c r="C155" s="52" t="s">
        <v>1042</v>
      </c>
      <c r="D155" s="47" t="s">
        <v>211</v>
      </c>
      <c r="E155" s="32" t="s">
        <v>52</v>
      </c>
      <c r="F155" s="32">
        <v>39417710</v>
      </c>
      <c r="G155" s="32" t="s">
        <v>802</v>
      </c>
      <c r="H155" s="47" t="s">
        <v>1044</v>
      </c>
      <c r="I155" s="32">
        <v>3154681386</v>
      </c>
      <c r="J155" s="97">
        <v>45070</v>
      </c>
      <c r="K155" s="97">
        <v>45070</v>
      </c>
      <c r="L155" s="32" t="s">
        <v>772</v>
      </c>
      <c r="M155" s="97">
        <v>45275</v>
      </c>
      <c r="N155" s="32">
        <v>202</v>
      </c>
      <c r="O155" s="98">
        <f t="shared" ca="1" si="2"/>
        <v>0.48292682926829267</v>
      </c>
      <c r="P155" s="47" t="s">
        <v>1036</v>
      </c>
      <c r="Q155" s="32" t="s">
        <v>1037</v>
      </c>
      <c r="R155" s="111">
        <v>5000000</v>
      </c>
      <c r="S155" s="111">
        <v>33833333</v>
      </c>
      <c r="T155" s="47" t="s">
        <v>61</v>
      </c>
      <c r="U155" s="32"/>
      <c r="V155" s="97">
        <v>45070</v>
      </c>
      <c r="W155" s="50" t="s">
        <v>1045</v>
      </c>
      <c r="X155" s="97">
        <v>45083</v>
      </c>
      <c r="Y155" s="50" t="s">
        <v>1043</v>
      </c>
      <c r="Z155" s="32" t="s">
        <v>47</v>
      </c>
      <c r="AA155" s="32" t="s">
        <v>47</v>
      </c>
      <c r="AB155" s="32" t="s">
        <v>47</v>
      </c>
      <c r="AC155" s="32"/>
      <c r="AD155" s="51"/>
      <c r="AE155" s="51"/>
    </row>
    <row r="156" spans="1:31" ht="191.25" hidden="1">
      <c r="A156" s="32" t="s">
        <v>25</v>
      </c>
      <c r="B156" s="32" t="s">
        <v>988</v>
      </c>
      <c r="C156" s="52" t="s">
        <v>1047</v>
      </c>
      <c r="D156" s="47" t="s">
        <v>216</v>
      </c>
      <c r="E156" s="32" t="s">
        <v>52</v>
      </c>
      <c r="F156" s="32">
        <v>42888981</v>
      </c>
      <c r="G156" s="32" t="s">
        <v>802</v>
      </c>
      <c r="H156" s="32" t="s">
        <v>218</v>
      </c>
      <c r="I156" s="32">
        <v>3206687471</v>
      </c>
      <c r="J156" s="97">
        <v>45070</v>
      </c>
      <c r="K156" s="97">
        <v>45070</v>
      </c>
      <c r="L156" s="32" t="s">
        <v>772</v>
      </c>
      <c r="M156" s="97">
        <v>45275</v>
      </c>
      <c r="N156" s="32">
        <v>202</v>
      </c>
      <c r="O156" s="98">
        <f t="shared" ca="1" si="2"/>
        <v>0.48292682926829267</v>
      </c>
      <c r="P156" s="47" t="s">
        <v>1036</v>
      </c>
      <c r="Q156" s="32" t="s">
        <v>1037</v>
      </c>
      <c r="R156" s="111">
        <v>6100000</v>
      </c>
      <c r="S156" s="111">
        <v>41276667</v>
      </c>
      <c r="T156" s="47" t="s">
        <v>327</v>
      </c>
      <c r="U156" s="32"/>
      <c r="V156" s="97">
        <v>45070</v>
      </c>
      <c r="W156" s="50" t="s">
        <v>1049</v>
      </c>
      <c r="X156" s="97">
        <v>45083</v>
      </c>
      <c r="Y156" s="50" t="s">
        <v>1046</v>
      </c>
      <c r="Z156" s="32" t="s">
        <v>47</v>
      </c>
      <c r="AA156" s="32" t="s">
        <v>47</v>
      </c>
      <c r="AB156" s="32" t="s">
        <v>47</v>
      </c>
      <c r="AC156" s="32"/>
      <c r="AD156" s="51"/>
      <c r="AE156" s="51"/>
    </row>
    <row r="157" spans="1:31" ht="191.25" hidden="1">
      <c r="A157" s="32" t="s">
        <v>25</v>
      </c>
      <c r="B157" s="32" t="s">
        <v>989</v>
      </c>
      <c r="C157" s="52" t="s">
        <v>1050</v>
      </c>
      <c r="D157" s="47" t="s">
        <v>220</v>
      </c>
      <c r="E157" s="32" t="s">
        <v>52</v>
      </c>
      <c r="F157" s="32">
        <v>1040325027</v>
      </c>
      <c r="G157" s="32" t="s">
        <v>802</v>
      </c>
      <c r="H157" s="32" t="s">
        <v>221</v>
      </c>
      <c r="I157" s="32">
        <v>3017691274</v>
      </c>
      <c r="J157" s="97">
        <v>45069</v>
      </c>
      <c r="K157" s="97">
        <v>45070</v>
      </c>
      <c r="L157" s="32" t="s">
        <v>772</v>
      </c>
      <c r="M157" s="97">
        <v>45275</v>
      </c>
      <c r="N157" s="32">
        <v>202</v>
      </c>
      <c r="O157" s="98">
        <f t="shared" ca="1" si="2"/>
        <v>0.48292682926829267</v>
      </c>
      <c r="P157" s="47" t="s">
        <v>1036</v>
      </c>
      <c r="Q157" s="32" t="s">
        <v>1037</v>
      </c>
      <c r="R157" s="99">
        <v>6100000</v>
      </c>
      <c r="S157" s="99">
        <v>41276667</v>
      </c>
      <c r="T157" s="47" t="s">
        <v>61</v>
      </c>
      <c r="U157" s="32"/>
      <c r="V157" s="97">
        <v>45070</v>
      </c>
      <c r="W157" s="50" t="s">
        <v>1051</v>
      </c>
      <c r="X157" s="97">
        <v>45083</v>
      </c>
      <c r="Y157" s="50" t="s">
        <v>1052</v>
      </c>
      <c r="Z157" s="32" t="s">
        <v>47</v>
      </c>
      <c r="AA157" s="32" t="s">
        <v>47</v>
      </c>
      <c r="AB157" s="32" t="s">
        <v>47</v>
      </c>
      <c r="AC157" s="32"/>
      <c r="AD157" s="51"/>
      <c r="AE157" s="51"/>
    </row>
    <row r="158" spans="1:31" ht="191.25" hidden="1">
      <c r="A158" s="32" t="s">
        <v>25</v>
      </c>
      <c r="B158" s="32" t="s">
        <v>990</v>
      </c>
      <c r="C158" s="52" t="s">
        <v>1054</v>
      </c>
      <c r="D158" s="47" t="s">
        <v>224</v>
      </c>
      <c r="E158" s="32" t="s">
        <v>52</v>
      </c>
      <c r="F158" s="32">
        <v>1035429272</v>
      </c>
      <c r="G158" s="32" t="s">
        <v>802</v>
      </c>
      <c r="H158" s="49" t="s">
        <v>225</v>
      </c>
      <c r="I158" s="32">
        <v>3178868979</v>
      </c>
      <c r="J158" s="97">
        <v>45070</v>
      </c>
      <c r="K158" s="97">
        <v>45070</v>
      </c>
      <c r="L158" s="32" t="s">
        <v>772</v>
      </c>
      <c r="M158" s="97">
        <v>45275</v>
      </c>
      <c r="N158" s="32">
        <v>202</v>
      </c>
      <c r="O158" s="98">
        <f t="shared" ca="1" si="2"/>
        <v>0.48292682926829267</v>
      </c>
      <c r="P158" s="47" t="s">
        <v>1036</v>
      </c>
      <c r="Q158" s="32" t="s">
        <v>1037</v>
      </c>
      <c r="R158" s="99">
        <v>6100000</v>
      </c>
      <c r="S158" s="99">
        <v>41073333</v>
      </c>
      <c r="T158" s="47" t="s">
        <v>48</v>
      </c>
      <c r="U158" s="32"/>
      <c r="V158" s="97">
        <v>45070</v>
      </c>
      <c r="W158" s="50" t="s">
        <v>1059</v>
      </c>
      <c r="X158" s="97">
        <v>45083</v>
      </c>
      <c r="Y158" s="50" t="s">
        <v>1053</v>
      </c>
      <c r="Z158" s="32" t="s">
        <v>47</v>
      </c>
      <c r="AA158" s="32" t="s">
        <v>47</v>
      </c>
      <c r="AB158" s="32" t="s">
        <v>47</v>
      </c>
      <c r="AC158" s="32"/>
      <c r="AD158" s="51"/>
      <c r="AE158" s="51"/>
    </row>
    <row r="159" spans="1:31" ht="191.25" hidden="1">
      <c r="A159" s="32" t="s">
        <v>25</v>
      </c>
      <c r="B159" s="32" t="s">
        <v>991</v>
      </c>
      <c r="C159" s="52" t="s">
        <v>1056</v>
      </c>
      <c r="D159" s="47" t="s">
        <v>228</v>
      </c>
      <c r="E159" s="32" t="s">
        <v>52</v>
      </c>
      <c r="F159" s="32">
        <v>43977239</v>
      </c>
      <c r="G159" s="32" t="s">
        <v>802</v>
      </c>
      <c r="H159" s="32" t="s">
        <v>1057</v>
      </c>
      <c r="I159" s="32">
        <v>3046515563</v>
      </c>
      <c r="J159" s="97">
        <v>45070</v>
      </c>
      <c r="K159" s="97">
        <v>45070</v>
      </c>
      <c r="L159" s="32" t="s">
        <v>772</v>
      </c>
      <c r="M159" s="97">
        <v>45275</v>
      </c>
      <c r="N159" s="32">
        <v>202</v>
      </c>
      <c r="O159" s="98">
        <f t="shared" ca="1" si="2"/>
        <v>0.48292682926829267</v>
      </c>
      <c r="P159" s="47" t="s">
        <v>1036</v>
      </c>
      <c r="Q159" s="32" t="s">
        <v>1037</v>
      </c>
      <c r="R159" s="99">
        <v>6100000</v>
      </c>
      <c r="S159" s="99">
        <v>41073333</v>
      </c>
      <c r="T159" s="47" t="s">
        <v>61</v>
      </c>
      <c r="U159" s="32"/>
      <c r="V159" s="97">
        <v>45070</v>
      </c>
      <c r="W159" s="50" t="s">
        <v>1058</v>
      </c>
      <c r="X159" s="97">
        <v>45083</v>
      </c>
      <c r="Y159" s="50" t="s">
        <v>1055</v>
      </c>
      <c r="Z159" s="32" t="s">
        <v>47</v>
      </c>
      <c r="AA159" s="32" t="s">
        <v>47</v>
      </c>
      <c r="AB159" s="32" t="s">
        <v>47</v>
      </c>
      <c r="AC159" s="32"/>
      <c r="AD159" s="51"/>
      <c r="AE159" s="51"/>
    </row>
    <row r="160" spans="1:31" ht="191.25" hidden="1">
      <c r="A160" s="32" t="s">
        <v>25</v>
      </c>
      <c r="B160" s="32" t="s">
        <v>992</v>
      </c>
      <c r="C160" s="52" t="s">
        <v>1064</v>
      </c>
      <c r="D160" s="47" t="s">
        <v>236</v>
      </c>
      <c r="E160" s="32" t="s">
        <v>52</v>
      </c>
      <c r="F160" s="32">
        <v>71222440</v>
      </c>
      <c r="G160" s="32" t="s">
        <v>802</v>
      </c>
      <c r="H160" s="32" t="s">
        <v>1067</v>
      </c>
      <c r="I160" s="32">
        <v>5706319</v>
      </c>
      <c r="J160" s="97">
        <v>45070</v>
      </c>
      <c r="K160" s="97">
        <v>45070</v>
      </c>
      <c r="L160" s="32" t="s">
        <v>772</v>
      </c>
      <c r="M160" s="97">
        <v>45275</v>
      </c>
      <c r="N160" s="32">
        <v>202</v>
      </c>
      <c r="O160" s="98">
        <f t="shared" ca="1" si="2"/>
        <v>0.48292682926829267</v>
      </c>
      <c r="P160" s="47" t="s">
        <v>1036</v>
      </c>
      <c r="Q160" s="32" t="s">
        <v>1037</v>
      </c>
      <c r="R160" s="99">
        <v>3800000</v>
      </c>
      <c r="S160" s="99">
        <v>25713333</v>
      </c>
      <c r="T160" s="47" t="s">
        <v>61</v>
      </c>
      <c r="U160" s="32"/>
      <c r="V160" s="97">
        <v>45070</v>
      </c>
      <c r="W160" s="50" t="s">
        <v>1068</v>
      </c>
      <c r="X160" s="97">
        <v>45083</v>
      </c>
      <c r="Y160" s="50" t="s">
        <v>1069</v>
      </c>
      <c r="Z160" s="32" t="s">
        <v>47</v>
      </c>
      <c r="AA160" s="32" t="s">
        <v>47</v>
      </c>
      <c r="AB160" s="32" t="s">
        <v>47</v>
      </c>
      <c r="AC160" s="32"/>
      <c r="AD160" s="51"/>
      <c r="AE160" s="51"/>
    </row>
    <row r="161" spans="1:31" ht="191.25" hidden="1">
      <c r="A161" s="32" t="s">
        <v>25</v>
      </c>
      <c r="B161" s="32" t="s">
        <v>993</v>
      </c>
      <c r="C161" s="52" t="s">
        <v>1064</v>
      </c>
      <c r="D161" s="47" t="s">
        <v>244</v>
      </c>
      <c r="E161" s="32" t="s">
        <v>52</v>
      </c>
      <c r="F161" s="32">
        <v>21446909</v>
      </c>
      <c r="G161" s="32" t="s">
        <v>802</v>
      </c>
      <c r="H161" s="32" t="s">
        <v>1070</v>
      </c>
      <c r="I161" s="32">
        <v>3053205277</v>
      </c>
      <c r="J161" s="97">
        <v>45070</v>
      </c>
      <c r="K161" s="97">
        <v>45070</v>
      </c>
      <c r="L161" s="32" t="s">
        <v>772</v>
      </c>
      <c r="M161" s="97">
        <v>45275</v>
      </c>
      <c r="N161" s="32">
        <v>202</v>
      </c>
      <c r="O161" s="98">
        <f t="shared" ca="1" si="2"/>
        <v>0.48292682926829267</v>
      </c>
      <c r="P161" s="47" t="s">
        <v>1036</v>
      </c>
      <c r="Q161" s="32" t="s">
        <v>1037</v>
      </c>
      <c r="R161" s="99">
        <v>3800000</v>
      </c>
      <c r="S161" s="99">
        <v>25713333</v>
      </c>
      <c r="T161" s="47" t="s">
        <v>61</v>
      </c>
      <c r="U161" s="32"/>
      <c r="V161" s="97">
        <v>45070</v>
      </c>
      <c r="W161" s="50" t="s">
        <v>1071</v>
      </c>
      <c r="X161" s="97">
        <v>45083</v>
      </c>
      <c r="Y161" s="50" t="s">
        <v>1072</v>
      </c>
      <c r="Z161" s="32" t="s">
        <v>47</v>
      </c>
      <c r="AA161" s="32" t="s">
        <v>47</v>
      </c>
      <c r="AB161" s="32" t="s">
        <v>47</v>
      </c>
      <c r="AC161" s="32"/>
      <c r="AD161" s="51"/>
      <c r="AE161" s="51"/>
    </row>
    <row r="162" spans="1:31" ht="191.25" hidden="1">
      <c r="A162" s="32" t="s">
        <v>25</v>
      </c>
      <c r="B162" s="32" t="s">
        <v>994</v>
      </c>
      <c r="C162" s="52" t="s">
        <v>1064</v>
      </c>
      <c r="D162" s="47" t="s">
        <v>1073</v>
      </c>
      <c r="E162" s="32" t="s">
        <v>52</v>
      </c>
      <c r="F162" s="32">
        <v>1015278152</v>
      </c>
      <c r="G162" s="32" t="s">
        <v>802</v>
      </c>
      <c r="H162" s="47" t="s">
        <v>1074</v>
      </c>
      <c r="I162" s="32"/>
      <c r="J162" s="97">
        <v>45070</v>
      </c>
      <c r="K162" s="97">
        <v>45070</v>
      </c>
      <c r="L162" s="32" t="s">
        <v>772</v>
      </c>
      <c r="M162" s="97">
        <v>45275</v>
      </c>
      <c r="N162" s="32">
        <v>202</v>
      </c>
      <c r="O162" s="98">
        <f t="shared" ca="1" si="2"/>
        <v>0.48292682926829267</v>
      </c>
      <c r="P162" s="47" t="s">
        <v>1036</v>
      </c>
      <c r="Q162" s="32" t="s">
        <v>1037</v>
      </c>
      <c r="R162" s="99">
        <v>3800000</v>
      </c>
      <c r="S162" s="99">
        <v>25713333</v>
      </c>
      <c r="T162" s="47" t="s">
        <v>61</v>
      </c>
      <c r="U162" s="32"/>
      <c r="V162" s="97">
        <v>45070</v>
      </c>
      <c r="W162" s="50" t="s">
        <v>1075</v>
      </c>
      <c r="X162" s="97">
        <v>45083</v>
      </c>
      <c r="Y162" s="50" t="s">
        <v>1076</v>
      </c>
      <c r="Z162" s="32" t="s">
        <v>47</v>
      </c>
      <c r="AA162" s="32" t="s">
        <v>47</v>
      </c>
      <c r="AB162" s="32" t="s">
        <v>47</v>
      </c>
      <c r="AC162" s="32"/>
      <c r="AD162" s="51"/>
      <c r="AE162" s="51"/>
    </row>
    <row r="163" spans="1:31" ht="191.25" hidden="1">
      <c r="A163" s="32" t="s">
        <v>25</v>
      </c>
      <c r="B163" s="32" t="s">
        <v>995</v>
      </c>
      <c r="C163" s="58" t="s">
        <v>1078</v>
      </c>
      <c r="D163" s="47" t="s">
        <v>415</v>
      </c>
      <c r="E163" s="32" t="s">
        <v>52</v>
      </c>
      <c r="F163" s="32">
        <v>1035436908</v>
      </c>
      <c r="G163" s="32" t="s">
        <v>802</v>
      </c>
      <c r="H163" s="32" t="s">
        <v>1079</v>
      </c>
      <c r="I163" s="32">
        <v>3138376768</v>
      </c>
      <c r="J163" s="97">
        <v>45070</v>
      </c>
      <c r="K163" s="97">
        <v>45070</v>
      </c>
      <c r="L163" s="32" t="s">
        <v>772</v>
      </c>
      <c r="M163" s="97">
        <v>45275</v>
      </c>
      <c r="N163" s="32">
        <v>202</v>
      </c>
      <c r="O163" s="98">
        <f t="shared" ca="1" si="2"/>
        <v>0.48292682926829267</v>
      </c>
      <c r="P163" s="47" t="s">
        <v>1036</v>
      </c>
      <c r="Q163" s="32" t="s">
        <v>1037</v>
      </c>
      <c r="R163" s="99">
        <v>2435000</v>
      </c>
      <c r="S163" s="99">
        <v>16476833</v>
      </c>
      <c r="T163" s="47" t="s">
        <v>61</v>
      </c>
      <c r="U163" s="32"/>
      <c r="V163" s="97">
        <v>45070</v>
      </c>
      <c r="W163" s="50" t="s">
        <v>1080</v>
      </c>
      <c r="X163" s="97">
        <v>45083</v>
      </c>
      <c r="Y163" s="50" t="s">
        <v>1077</v>
      </c>
      <c r="Z163" s="32" t="s">
        <v>47</v>
      </c>
      <c r="AA163" s="32" t="s">
        <v>47</v>
      </c>
      <c r="AB163" s="32" t="s">
        <v>47</v>
      </c>
      <c r="AC163" s="32"/>
      <c r="AD163" s="51"/>
      <c r="AE163" s="51"/>
    </row>
    <row r="164" spans="1:31" ht="177.75" hidden="1" customHeight="1">
      <c r="A164" s="32" t="s">
        <v>25</v>
      </c>
      <c r="B164" s="32" t="s">
        <v>996</v>
      </c>
      <c r="C164" s="52" t="s">
        <v>1082</v>
      </c>
      <c r="D164" s="47" t="s">
        <v>513</v>
      </c>
      <c r="E164" s="32" t="s">
        <v>52</v>
      </c>
      <c r="F164" s="32">
        <v>43617322</v>
      </c>
      <c r="G164" s="32" t="s">
        <v>802</v>
      </c>
      <c r="H164" s="49" t="s">
        <v>514</v>
      </c>
      <c r="I164" s="32">
        <v>3216485691</v>
      </c>
      <c r="J164" s="97">
        <v>45070</v>
      </c>
      <c r="K164" s="97">
        <v>45070</v>
      </c>
      <c r="L164" s="32" t="s">
        <v>772</v>
      </c>
      <c r="M164" s="97">
        <v>45275</v>
      </c>
      <c r="N164" s="32">
        <v>202</v>
      </c>
      <c r="O164" s="98">
        <f t="shared" ca="1" si="2"/>
        <v>0.48292682926829267</v>
      </c>
      <c r="P164" s="47" t="s">
        <v>1036</v>
      </c>
      <c r="Q164" s="32" t="s">
        <v>1037</v>
      </c>
      <c r="R164" s="99">
        <v>3800000</v>
      </c>
      <c r="S164" s="99">
        <v>25713333</v>
      </c>
      <c r="T164" s="47" t="s">
        <v>61</v>
      </c>
      <c r="U164" s="32" t="s">
        <v>49</v>
      </c>
      <c r="V164" s="97">
        <v>45070</v>
      </c>
      <c r="W164" s="50" t="s">
        <v>1083</v>
      </c>
      <c r="X164" s="97">
        <v>45083</v>
      </c>
      <c r="Y164" s="50" t="s">
        <v>1081</v>
      </c>
      <c r="Z164" s="32" t="s">
        <v>47</v>
      </c>
      <c r="AA164" s="32" t="s">
        <v>47</v>
      </c>
      <c r="AB164" s="32" t="s">
        <v>47</v>
      </c>
      <c r="AC164" s="32"/>
      <c r="AD164" s="51"/>
      <c r="AE164" s="51"/>
    </row>
    <row r="165" spans="1:31" ht="144" hidden="1" customHeight="1">
      <c r="A165" s="32" t="s">
        <v>25</v>
      </c>
      <c r="B165" s="32" t="s">
        <v>1065</v>
      </c>
      <c r="C165" s="52" t="s">
        <v>1097</v>
      </c>
      <c r="D165" s="47" t="s">
        <v>1098</v>
      </c>
      <c r="E165" s="32" t="s">
        <v>52</v>
      </c>
      <c r="F165" s="32">
        <v>1035282355</v>
      </c>
      <c r="G165" s="32" t="s">
        <v>802</v>
      </c>
      <c r="H165" s="47" t="s">
        <v>1099</v>
      </c>
      <c r="I165" s="32">
        <v>3508825070</v>
      </c>
      <c r="J165" s="97">
        <v>45078</v>
      </c>
      <c r="K165" s="97">
        <v>45078</v>
      </c>
      <c r="L165" s="32" t="s">
        <v>1000</v>
      </c>
      <c r="M165" s="97">
        <v>45275</v>
      </c>
      <c r="N165" s="32">
        <v>195</v>
      </c>
      <c r="O165" s="98">
        <f t="shared" ca="1" si="2"/>
        <v>0.46192893401015228</v>
      </c>
      <c r="P165" s="47" t="s">
        <v>508</v>
      </c>
      <c r="Q165" s="32" t="s">
        <v>509</v>
      </c>
      <c r="R165" s="99">
        <v>2650065</v>
      </c>
      <c r="S165" s="99" t="s">
        <v>1100</v>
      </c>
      <c r="T165" s="47" t="s">
        <v>82</v>
      </c>
      <c r="U165" s="32"/>
      <c r="V165" s="97">
        <v>45078</v>
      </c>
      <c r="W165" s="66" t="s">
        <v>1101</v>
      </c>
      <c r="X165" s="97">
        <v>45111</v>
      </c>
      <c r="Y165" s="67" t="s">
        <v>1102</v>
      </c>
      <c r="Z165" s="32" t="s">
        <v>47</v>
      </c>
      <c r="AA165" s="32" t="s">
        <v>47</v>
      </c>
      <c r="AB165" s="32" t="s">
        <v>47</v>
      </c>
      <c r="AC165" s="32"/>
      <c r="AD165" s="51"/>
      <c r="AE165" s="51"/>
    </row>
    <row r="166" spans="1:31" ht="155.25" hidden="1" customHeight="1">
      <c r="A166" s="32" t="s">
        <v>25</v>
      </c>
      <c r="B166" s="32" t="s">
        <v>1001</v>
      </c>
      <c r="C166" s="52" t="s">
        <v>1104</v>
      </c>
      <c r="D166" s="47" t="s">
        <v>1105</v>
      </c>
      <c r="E166" s="32" t="s">
        <v>52</v>
      </c>
      <c r="F166" s="32">
        <v>15329672</v>
      </c>
      <c r="G166" s="32" t="s">
        <v>802</v>
      </c>
      <c r="H166" s="32" t="s">
        <v>1106</v>
      </c>
      <c r="I166" s="32">
        <v>3116345876</v>
      </c>
      <c r="J166" s="97">
        <v>45078</v>
      </c>
      <c r="K166" s="97">
        <v>45078</v>
      </c>
      <c r="L166" s="32" t="s">
        <v>1000</v>
      </c>
      <c r="M166" s="97">
        <v>45275</v>
      </c>
      <c r="N166" s="32">
        <v>195</v>
      </c>
      <c r="O166" s="98">
        <f t="shared" ca="1" si="2"/>
        <v>0.46192893401015228</v>
      </c>
      <c r="P166" s="47" t="s">
        <v>508</v>
      </c>
      <c r="Q166" s="32" t="s">
        <v>509</v>
      </c>
      <c r="R166" s="99">
        <v>2650065</v>
      </c>
      <c r="S166" s="99" t="s">
        <v>1100</v>
      </c>
      <c r="T166" s="47" t="s">
        <v>82</v>
      </c>
      <c r="U166" s="32"/>
      <c r="V166" s="97">
        <v>45078</v>
      </c>
      <c r="W166" s="67" t="s">
        <v>1107</v>
      </c>
      <c r="X166" s="97">
        <v>45111</v>
      </c>
      <c r="Y166" s="67" t="s">
        <v>1108</v>
      </c>
      <c r="Z166" s="32" t="s">
        <v>47</v>
      </c>
      <c r="AA166" s="32" t="s">
        <v>47</v>
      </c>
      <c r="AB166" s="32" t="s">
        <v>47</v>
      </c>
      <c r="AC166" s="32"/>
      <c r="AD166" s="51"/>
      <c r="AE166" s="51"/>
    </row>
    <row r="167" spans="1:31" ht="255" hidden="1">
      <c r="A167" s="32" t="s">
        <v>25</v>
      </c>
      <c r="B167" s="32" t="s">
        <v>1002</v>
      </c>
      <c r="C167" s="52" t="s">
        <v>1109</v>
      </c>
      <c r="D167" s="47" t="s">
        <v>1110</v>
      </c>
      <c r="E167" s="32" t="s">
        <v>52</v>
      </c>
      <c r="F167" s="32">
        <v>1007108429</v>
      </c>
      <c r="G167" s="32" t="s">
        <v>802</v>
      </c>
      <c r="H167" s="47" t="s">
        <v>1111</v>
      </c>
      <c r="I167" s="32">
        <v>3186224211</v>
      </c>
      <c r="J167" s="97">
        <v>45093</v>
      </c>
      <c r="K167" s="97">
        <v>45093</v>
      </c>
      <c r="L167" s="32" t="s">
        <v>1000</v>
      </c>
      <c r="M167" s="97">
        <v>45275</v>
      </c>
      <c r="N167" s="32">
        <v>180</v>
      </c>
      <c r="O167" s="98">
        <f t="shared" ca="1" si="2"/>
        <v>0.4175824175824176</v>
      </c>
      <c r="P167" s="47" t="s">
        <v>508</v>
      </c>
      <c r="Q167" s="32" t="s">
        <v>509</v>
      </c>
      <c r="R167" s="99">
        <v>2650065</v>
      </c>
      <c r="S167" s="99">
        <v>11906459</v>
      </c>
      <c r="T167" s="47" t="s">
        <v>82</v>
      </c>
      <c r="U167" s="32"/>
      <c r="V167" s="97">
        <v>45093</v>
      </c>
      <c r="W167" s="67" t="s">
        <v>1112</v>
      </c>
      <c r="X167" s="97">
        <v>45111</v>
      </c>
      <c r="Y167" s="67" t="s">
        <v>1113</v>
      </c>
      <c r="Z167" s="32" t="s">
        <v>47</v>
      </c>
      <c r="AA167" s="32" t="s">
        <v>47</v>
      </c>
      <c r="AB167" s="32" t="s">
        <v>47</v>
      </c>
      <c r="AC167" s="32"/>
      <c r="AD167" s="51"/>
      <c r="AE167" s="51"/>
    </row>
    <row r="168" spans="1:31" ht="141.75" hidden="1" customHeight="1">
      <c r="A168" s="32" t="s">
        <v>25</v>
      </c>
      <c r="B168" s="32" t="s">
        <v>1003</v>
      </c>
      <c r="C168" s="52" t="s">
        <v>1114</v>
      </c>
      <c r="D168" s="47" t="s">
        <v>1115</v>
      </c>
      <c r="E168" s="32" t="s">
        <v>52</v>
      </c>
      <c r="F168" s="32">
        <v>1017276308</v>
      </c>
      <c r="G168" s="32" t="s">
        <v>802</v>
      </c>
      <c r="H168" s="32" t="s">
        <v>1116</v>
      </c>
      <c r="I168" s="32">
        <v>3105416021</v>
      </c>
      <c r="J168" s="97">
        <v>45104</v>
      </c>
      <c r="K168" s="115">
        <v>45104</v>
      </c>
      <c r="L168" s="32" t="s">
        <v>1000</v>
      </c>
      <c r="M168" s="97">
        <v>45275</v>
      </c>
      <c r="N168" s="32">
        <v>170</v>
      </c>
      <c r="O168" s="98">
        <f t="shared" ca="1" si="2"/>
        <v>0.38011695906432746</v>
      </c>
      <c r="P168" s="47" t="s">
        <v>799</v>
      </c>
      <c r="Q168" s="32" t="s">
        <v>800</v>
      </c>
      <c r="R168" s="99">
        <v>1278107</v>
      </c>
      <c r="S168" s="99">
        <v>7200000</v>
      </c>
      <c r="T168" s="47" t="s">
        <v>134</v>
      </c>
      <c r="U168" s="32"/>
      <c r="V168" s="97">
        <v>45104</v>
      </c>
      <c r="W168" s="67" t="s">
        <v>1121</v>
      </c>
      <c r="X168" s="32"/>
      <c r="Y168" s="52"/>
      <c r="Z168" s="32"/>
      <c r="AA168" s="32"/>
      <c r="AB168" s="32"/>
      <c r="AC168" s="32"/>
      <c r="AD168" s="51"/>
      <c r="AE168" s="51"/>
    </row>
    <row r="169" spans="1:31" ht="116.25" hidden="1" customHeight="1">
      <c r="A169" s="32" t="s">
        <v>25</v>
      </c>
      <c r="B169" s="32" t="s">
        <v>1004</v>
      </c>
      <c r="C169" s="68" t="s">
        <v>1117</v>
      </c>
      <c r="D169" s="47" t="s">
        <v>1118</v>
      </c>
      <c r="E169" s="32" t="s">
        <v>52</v>
      </c>
      <c r="F169" s="32">
        <v>1032500591</v>
      </c>
      <c r="G169" s="32" t="s">
        <v>802</v>
      </c>
      <c r="H169" s="116" t="s">
        <v>1119</v>
      </c>
      <c r="I169" s="32">
        <v>3169441414</v>
      </c>
      <c r="J169" s="97">
        <v>45082</v>
      </c>
      <c r="K169" s="115">
        <v>45082</v>
      </c>
      <c r="L169" s="32" t="s">
        <v>1000</v>
      </c>
      <c r="M169" s="97">
        <v>45275</v>
      </c>
      <c r="N169" s="32">
        <v>191</v>
      </c>
      <c r="O169" s="98">
        <f t="shared" ca="1" si="2"/>
        <v>0.45077720207253885</v>
      </c>
      <c r="P169" s="47" t="s">
        <v>799</v>
      </c>
      <c r="Q169" s="32" t="s">
        <v>800</v>
      </c>
      <c r="R169" s="99" t="s">
        <v>47</v>
      </c>
      <c r="S169" s="99">
        <v>25000000</v>
      </c>
      <c r="T169" s="47" t="s">
        <v>134</v>
      </c>
      <c r="U169" s="32"/>
      <c r="V169" s="97">
        <v>45082</v>
      </c>
      <c r="W169" s="67" t="s">
        <v>1120</v>
      </c>
      <c r="X169" s="32"/>
      <c r="Y169" s="52"/>
      <c r="Z169" s="32"/>
      <c r="AA169" s="32"/>
      <c r="AB169" s="32"/>
      <c r="AC169" s="32"/>
      <c r="AD169" s="51"/>
      <c r="AE169" s="51"/>
    </row>
    <row r="170" spans="1:31" ht="143.25" hidden="1" customHeight="1">
      <c r="A170" s="32" t="s">
        <v>25</v>
      </c>
      <c r="B170" s="32" t="s">
        <v>1060</v>
      </c>
      <c r="C170" s="52" t="s">
        <v>1122</v>
      </c>
      <c r="D170" s="47" t="s">
        <v>1123</v>
      </c>
      <c r="E170" s="32" t="s">
        <v>52</v>
      </c>
      <c r="F170" s="32">
        <v>43819581</v>
      </c>
      <c r="G170" s="32" t="s">
        <v>802</v>
      </c>
      <c r="H170" s="47" t="s">
        <v>1124</v>
      </c>
      <c r="I170" s="32">
        <v>3233285652</v>
      </c>
      <c r="J170" s="97">
        <v>45105</v>
      </c>
      <c r="K170" s="115">
        <v>45105</v>
      </c>
      <c r="L170" s="32" t="s">
        <v>1000</v>
      </c>
      <c r="M170" s="97">
        <v>45275</v>
      </c>
      <c r="N170" s="32">
        <v>169</v>
      </c>
      <c r="O170" s="98">
        <f t="shared" ca="1" si="2"/>
        <v>0.37647058823529411</v>
      </c>
      <c r="P170" s="47" t="s">
        <v>799</v>
      </c>
      <c r="Q170" s="32" t="s">
        <v>800</v>
      </c>
      <c r="R170" s="99">
        <v>5000000</v>
      </c>
      <c r="S170" s="99">
        <v>27833333</v>
      </c>
      <c r="T170" s="47" t="s">
        <v>134</v>
      </c>
      <c r="U170" s="32"/>
      <c r="V170" s="97">
        <v>45105</v>
      </c>
      <c r="W170" s="67" t="s">
        <v>1125</v>
      </c>
      <c r="X170" s="32"/>
      <c r="Y170" s="52"/>
      <c r="Z170" s="32"/>
      <c r="AA170" s="32"/>
      <c r="AB170" s="32"/>
      <c r="AC170" s="32"/>
      <c r="AD170" s="51"/>
      <c r="AE170" s="51"/>
    </row>
    <row r="171" spans="1:31" ht="144" hidden="1" customHeight="1">
      <c r="A171" s="32" t="s">
        <v>25</v>
      </c>
      <c r="B171" s="32" t="s">
        <v>1061</v>
      </c>
      <c r="C171" s="52" t="s">
        <v>1126</v>
      </c>
      <c r="D171" s="47" t="s">
        <v>1127</v>
      </c>
      <c r="E171" s="32" t="s">
        <v>52</v>
      </c>
      <c r="F171" s="32">
        <v>1067955357</v>
      </c>
      <c r="G171" s="32" t="s">
        <v>802</v>
      </c>
      <c r="H171" s="32" t="s">
        <v>1128</v>
      </c>
      <c r="I171" s="32">
        <v>3152529392</v>
      </c>
      <c r="J171" s="97">
        <v>45082</v>
      </c>
      <c r="K171" s="115">
        <v>45082</v>
      </c>
      <c r="L171" s="32" t="s">
        <v>1000</v>
      </c>
      <c r="M171" s="97">
        <v>45275</v>
      </c>
      <c r="N171" s="32">
        <v>191</v>
      </c>
      <c r="O171" s="98">
        <f t="shared" ca="1" si="2"/>
        <v>0.45077720207253885</v>
      </c>
      <c r="P171" s="47" t="s">
        <v>799</v>
      </c>
      <c r="Q171" s="32" t="s">
        <v>800</v>
      </c>
      <c r="R171" s="99">
        <v>3141361</v>
      </c>
      <c r="S171" s="99">
        <v>20000000</v>
      </c>
      <c r="T171" s="47" t="s">
        <v>134</v>
      </c>
      <c r="U171" s="32"/>
      <c r="V171" s="97">
        <v>45082</v>
      </c>
      <c r="W171" s="67" t="s">
        <v>1129</v>
      </c>
      <c r="X171" s="32"/>
      <c r="Y171" s="52"/>
      <c r="Z171" s="32"/>
      <c r="AA171" s="32"/>
      <c r="AB171" s="32"/>
      <c r="AC171" s="32"/>
      <c r="AD171" s="51"/>
      <c r="AE171" s="51"/>
    </row>
    <row r="172" spans="1:31" ht="156.75" hidden="1" customHeight="1">
      <c r="A172" s="32" t="s">
        <v>25</v>
      </c>
      <c r="B172" s="32" t="s">
        <v>1062</v>
      </c>
      <c r="C172" s="52" t="s">
        <v>1130</v>
      </c>
      <c r="D172" s="47" t="s">
        <v>1131</v>
      </c>
      <c r="E172" s="32" t="s">
        <v>52</v>
      </c>
      <c r="F172" s="32">
        <v>43102250</v>
      </c>
      <c r="G172" s="32" t="s">
        <v>802</v>
      </c>
      <c r="H172" s="32" t="s">
        <v>1132</v>
      </c>
      <c r="I172" s="32">
        <v>3104168922</v>
      </c>
      <c r="J172" s="97">
        <v>45085</v>
      </c>
      <c r="K172" s="115">
        <v>45085</v>
      </c>
      <c r="L172" s="32" t="s">
        <v>1000</v>
      </c>
      <c r="M172" s="97">
        <v>45275</v>
      </c>
      <c r="N172" s="32">
        <v>188</v>
      </c>
      <c r="O172" s="98">
        <f t="shared" ca="1" si="2"/>
        <v>0.44210526315789472</v>
      </c>
      <c r="P172" s="47" t="s">
        <v>1133</v>
      </c>
      <c r="Q172" s="32" t="s">
        <v>509</v>
      </c>
      <c r="R172" s="99">
        <v>3899160</v>
      </c>
      <c r="S172" s="99">
        <v>24434734</v>
      </c>
      <c r="T172" s="47" t="s">
        <v>65</v>
      </c>
      <c r="U172" s="32"/>
      <c r="V172" s="97">
        <v>45085</v>
      </c>
      <c r="W172" s="67" t="s">
        <v>1134</v>
      </c>
      <c r="X172" s="32"/>
      <c r="Y172" s="52"/>
      <c r="Z172" s="32"/>
      <c r="AA172" s="32"/>
      <c r="AB172" s="32"/>
      <c r="AC172" s="32"/>
      <c r="AD172" s="51"/>
      <c r="AE172" s="51"/>
    </row>
    <row r="173" spans="1:31" ht="143.25" hidden="1" customHeight="1">
      <c r="A173" s="32" t="s">
        <v>25</v>
      </c>
      <c r="B173" s="32" t="s">
        <v>1063</v>
      </c>
      <c r="C173" s="51" t="s">
        <v>1164</v>
      </c>
      <c r="D173" s="32" t="s">
        <v>1179</v>
      </c>
      <c r="E173" s="51"/>
      <c r="F173" s="51"/>
      <c r="G173" s="51"/>
      <c r="H173" s="51"/>
      <c r="I173" s="51"/>
      <c r="J173" s="51"/>
      <c r="K173" s="51"/>
      <c r="L173" s="32" t="s">
        <v>1162</v>
      </c>
      <c r="M173" s="51"/>
      <c r="N173" s="51"/>
      <c r="O173" s="98" t="e">
        <f t="shared" ca="1" si="2"/>
        <v>#DIV/0!</v>
      </c>
      <c r="P173" s="51"/>
      <c r="Q173" s="51"/>
      <c r="R173" s="51"/>
      <c r="S173" s="51"/>
      <c r="T173" s="51"/>
      <c r="U173" s="51"/>
      <c r="V173" s="51"/>
      <c r="W173" s="51"/>
      <c r="X173" s="51"/>
      <c r="Y173" s="52"/>
      <c r="Z173" s="51"/>
      <c r="AA173" s="51"/>
      <c r="AB173" s="51"/>
      <c r="AC173" s="51"/>
      <c r="AD173" s="51"/>
      <c r="AE173" s="51"/>
    </row>
    <row r="174" spans="1:31" ht="151.5" hidden="1" customHeight="1">
      <c r="A174" s="32" t="s">
        <v>25</v>
      </c>
      <c r="B174" s="32" t="s">
        <v>1135</v>
      </c>
      <c r="C174" s="52" t="s">
        <v>1144</v>
      </c>
      <c r="D174" s="47" t="s">
        <v>1145</v>
      </c>
      <c r="E174" s="32" t="s">
        <v>52</v>
      </c>
      <c r="F174" s="32">
        <v>1128421532</v>
      </c>
      <c r="G174" s="32" t="s">
        <v>802</v>
      </c>
      <c r="H174" s="32" t="s">
        <v>1146</v>
      </c>
      <c r="I174" s="32">
        <v>3004341172</v>
      </c>
      <c r="J174" s="97">
        <v>45104</v>
      </c>
      <c r="K174" s="115">
        <v>45104</v>
      </c>
      <c r="L174" s="32" t="s">
        <v>1000</v>
      </c>
      <c r="M174" s="97">
        <v>45275</v>
      </c>
      <c r="N174" s="32">
        <v>172</v>
      </c>
      <c r="O174" s="98">
        <f t="shared" ca="1" si="2"/>
        <v>0.38011695906432746</v>
      </c>
      <c r="P174" s="47" t="s">
        <v>799</v>
      </c>
      <c r="Q174" s="32" t="s">
        <v>800</v>
      </c>
      <c r="R174" s="99">
        <v>6000000</v>
      </c>
      <c r="S174" s="99">
        <v>33166667</v>
      </c>
      <c r="T174" s="47" t="s">
        <v>134</v>
      </c>
      <c r="U174" s="32"/>
      <c r="V174" s="97">
        <v>45104</v>
      </c>
      <c r="W174" s="67" t="s">
        <v>1147</v>
      </c>
      <c r="X174" s="51"/>
      <c r="Y174" s="52"/>
      <c r="Z174" s="32"/>
      <c r="AA174" s="32"/>
      <c r="AB174" s="32"/>
      <c r="AC174" s="32"/>
      <c r="AD174" s="51"/>
      <c r="AE174" s="51"/>
    </row>
    <row r="175" spans="1:31" ht="117" hidden="1" customHeight="1">
      <c r="A175" s="32" t="s">
        <v>25</v>
      </c>
      <c r="B175" s="32" t="s">
        <v>1136</v>
      </c>
      <c r="C175" s="52" t="s">
        <v>1148</v>
      </c>
      <c r="D175" s="47" t="s">
        <v>905</v>
      </c>
      <c r="E175" s="32" t="s">
        <v>52</v>
      </c>
      <c r="F175" s="32">
        <v>43437908</v>
      </c>
      <c r="G175" s="32" t="s">
        <v>802</v>
      </c>
      <c r="H175" s="32" t="s">
        <v>906</v>
      </c>
      <c r="I175" s="32">
        <v>3148896963</v>
      </c>
      <c r="J175" s="97">
        <v>45103</v>
      </c>
      <c r="K175" s="115">
        <v>45103</v>
      </c>
      <c r="L175" s="32" t="s">
        <v>1000</v>
      </c>
      <c r="M175" s="97">
        <v>45275</v>
      </c>
      <c r="N175" s="32">
        <v>170</v>
      </c>
      <c r="O175" s="98">
        <f t="shared" ca="1" si="2"/>
        <v>0.38372093023255816</v>
      </c>
      <c r="P175" s="47" t="s">
        <v>799</v>
      </c>
      <c r="Q175" s="32" t="s">
        <v>800</v>
      </c>
      <c r="R175" s="99">
        <v>6350000</v>
      </c>
      <c r="S175" s="99">
        <v>36083333</v>
      </c>
      <c r="T175" s="47" t="s">
        <v>327</v>
      </c>
      <c r="U175" s="32"/>
      <c r="V175" s="97">
        <v>45103</v>
      </c>
      <c r="W175" s="67" t="s">
        <v>1149</v>
      </c>
      <c r="X175" s="51"/>
      <c r="Y175" s="52"/>
      <c r="Z175" s="32"/>
      <c r="AA175" s="32"/>
      <c r="AB175" s="32"/>
      <c r="AC175" s="32"/>
      <c r="AD175" s="51"/>
      <c r="AE175" s="51"/>
    </row>
    <row r="176" spans="1:31" ht="132" hidden="1" customHeight="1">
      <c r="A176" s="32" t="s">
        <v>25</v>
      </c>
      <c r="B176" s="32" t="s">
        <v>1137</v>
      </c>
      <c r="C176" s="52" t="s">
        <v>1150</v>
      </c>
      <c r="D176" s="47" t="s">
        <v>1151</v>
      </c>
      <c r="E176" s="32" t="s">
        <v>52</v>
      </c>
      <c r="F176" s="32">
        <v>1040734928</v>
      </c>
      <c r="G176" s="32" t="s">
        <v>802</v>
      </c>
      <c r="H176" s="32" t="s">
        <v>1152</v>
      </c>
      <c r="I176" s="32">
        <v>3127076883</v>
      </c>
      <c r="J176" s="97">
        <v>45104</v>
      </c>
      <c r="K176" s="97">
        <v>45104</v>
      </c>
      <c r="L176" s="32" t="s">
        <v>1000</v>
      </c>
      <c r="M176" s="97">
        <v>45275</v>
      </c>
      <c r="N176" s="32">
        <v>169</v>
      </c>
      <c r="O176" s="98">
        <f t="shared" ca="1" si="2"/>
        <v>0.38011695906432746</v>
      </c>
      <c r="P176" s="47" t="s">
        <v>799</v>
      </c>
      <c r="Q176" s="32" t="s">
        <v>800</v>
      </c>
      <c r="R176" s="99">
        <v>6500000</v>
      </c>
      <c r="S176" s="99">
        <v>38583318</v>
      </c>
      <c r="T176" s="47" t="s">
        <v>137</v>
      </c>
      <c r="U176" s="32"/>
      <c r="V176" s="97">
        <v>45104</v>
      </c>
      <c r="W176" s="67" t="s">
        <v>1153</v>
      </c>
      <c r="X176" s="51"/>
      <c r="Y176" s="52"/>
      <c r="Z176" s="32"/>
      <c r="AA176" s="32"/>
      <c r="AB176" s="32"/>
      <c r="AC176" s="32"/>
      <c r="AD176" s="51"/>
      <c r="AE176" s="51"/>
    </row>
    <row r="177" spans="1:31" ht="117.75" hidden="1" customHeight="1">
      <c r="A177" s="32" t="s">
        <v>25</v>
      </c>
      <c r="B177" s="32" t="s">
        <v>1157</v>
      </c>
      <c r="C177" s="52" t="s">
        <v>1165</v>
      </c>
      <c r="D177" s="47" t="s">
        <v>1166</v>
      </c>
      <c r="E177" s="32" t="s">
        <v>52</v>
      </c>
      <c r="F177" s="32">
        <v>1045079031</v>
      </c>
      <c r="G177" s="32" t="s">
        <v>802</v>
      </c>
      <c r="H177" s="32" t="s">
        <v>1167</v>
      </c>
      <c r="I177" s="32">
        <v>3207215166</v>
      </c>
      <c r="J177" s="97">
        <v>45111</v>
      </c>
      <c r="K177" s="97">
        <v>45111</v>
      </c>
      <c r="L177" s="32" t="s">
        <v>1092</v>
      </c>
      <c r="M177" s="97">
        <v>45275</v>
      </c>
      <c r="N177" s="32">
        <v>161</v>
      </c>
      <c r="O177" s="98">
        <f t="shared" ca="1" si="2"/>
        <v>0.35365853658536583</v>
      </c>
      <c r="P177" s="47" t="s">
        <v>799</v>
      </c>
      <c r="Q177" s="32" t="s">
        <v>800</v>
      </c>
      <c r="R177" s="99">
        <v>6149160</v>
      </c>
      <c r="S177" s="99">
        <v>32175492</v>
      </c>
      <c r="T177" s="47" t="s">
        <v>137</v>
      </c>
      <c r="U177" s="51"/>
      <c r="V177" s="97">
        <v>45111</v>
      </c>
      <c r="W177" s="67" t="s">
        <v>1168</v>
      </c>
      <c r="X177" s="51"/>
      <c r="Y177" s="52"/>
      <c r="Z177" s="32"/>
      <c r="AA177" s="32"/>
      <c r="AB177" s="32"/>
      <c r="AC177" s="32"/>
      <c r="AD177" s="51"/>
      <c r="AE177" s="51"/>
    </row>
    <row r="178" spans="1:31" ht="150" hidden="1" customHeight="1">
      <c r="A178" s="32" t="s">
        <v>25</v>
      </c>
      <c r="B178" s="32" t="s">
        <v>1158</v>
      </c>
      <c r="C178" s="52" t="s">
        <v>1169</v>
      </c>
      <c r="D178" s="47" t="s">
        <v>1170</v>
      </c>
      <c r="E178" s="32" t="s">
        <v>52</v>
      </c>
      <c r="F178" s="32">
        <v>1023833420</v>
      </c>
      <c r="G178" s="32" t="s">
        <v>802</v>
      </c>
      <c r="H178" s="47" t="s">
        <v>1171</v>
      </c>
      <c r="I178" s="32">
        <v>3216366354</v>
      </c>
      <c r="J178" s="97">
        <v>45111</v>
      </c>
      <c r="K178" s="97">
        <v>45111</v>
      </c>
      <c r="L178" s="32" t="s">
        <v>1092</v>
      </c>
      <c r="M178" s="97">
        <v>45275</v>
      </c>
      <c r="N178" s="32">
        <v>161</v>
      </c>
      <c r="O178" s="98">
        <f t="shared" ca="1" si="2"/>
        <v>0.35365853658536583</v>
      </c>
      <c r="P178" s="47" t="s">
        <v>1133</v>
      </c>
      <c r="Q178" s="32" t="s">
        <v>509</v>
      </c>
      <c r="R178" s="99">
        <v>2650065</v>
      </c>
      <c r="S178" s="99">
        <v>13710142</v>
      </c>
      <c r="T178" s="53" t="s">
        <v>82</v>
      </c>
      <c r="U178" s="51"/>
      <c r="V178" s="97">
        <v>45111</v>
      </c>
      <c r="W178" s="67" t="s">
        <v>1172</v>
      </c>
      <c r="X178" s="51"/>
      <c r="Y178" s="52"/>
      <c r="Z178" s="32"/>
      <c r="AA178" s="32"/>
      <c r="AB178" s="32"/>
      <c r="AC178" s="32"/>
      <c r="AD178" s="51"/>
      <c r="AE178" s="51"/>
    </row>
    <row r="179" spans="1:31" ht="136.5" hidden="1" customHeight="1">
      <c r="A179" s="32" t="s">
        <v>25</v>
      </c>
      <c r="B179" s="32" t="s">
        <v>1159</v>
      </c>
      <c r="C179" s="52" t="s">
        <v>1173</v>
      </c>
      <c r="D179" s="47" t="s">
        <v>1174</v>
      </c>
      <c r="E179" s="32" t="s">
        <v>52</v>
      </c>
      <c r="F179" s="32">
        <v>1214723069</v>
      </c>
      <c r="G179" s="32" t="s">
        <v>802</v>
      </c>
      <c r="H179" s="32" t="s">
        <v>1175</v>
      </c>
      <c r="I179" s="32">
        <v>3146007361</v>
      </c>
      <c r="J179" s="97">
        <v>45111</v>
      </c>
      <c r="K179" s="97">
        <v>45111</v>
      </c>
      <c r="L179" s="32" t="s">
        <v>1092</v>
      </c>
      <c r="M179" s="97">
        <v>45118</v>
      </c>
      <c r="N179" s="32">
        <v>8</v>
      </c>
      <c r="O179" s="98">
        <f t="shared" ca="1" si="2"/>
        <v>8.2857142857142865</v>
      </c>
      <c r="P179" s="47" t="s">
        <v>1176</v>
      </c>
      <c r="Q179" s="32" t="s">
        <v>1177</v>
      </c>
      <c r="R179" s="99" t="s">
        <v>47</v>
      </c>
      <c r="S179" s="99">
        <v>50000000</v>
      </c>
      <c r="T179" s="47" t="s">
        <v>61</v>
      </c>
      <c r="U179" s="51"/>
      <c r="V179" s="97">
        <v>45111</v>
      </c>
      <c r="W179" s="67" t="s">
        <v>1178</v>
      </c>
      <c r="X179" s="51"/>
      <c r="Y179" s="52"/>
      <c r="Z179" s="32"/>
      <c r="AA179" s="32"/>
      <c r="AB179" s="32"/>
      <c r="AC179" s="32"/>
      <c r="AD179" s="51"/>
      <c r="AE179" s="51"/>
    </row>
    <row r="180" spans="1:31" ht="132.75" hidden="1" customHeight="1">
      <c r="A180" s="32" t="s">
        <v>25</v>
      </c>
      <c r="B180" s="32" t="s">
        <v>1160</v>
      </c>
      <c r="C180" s="52" t="s">
        <v>1163</v>
      </c>
      <c r="D180" s="32" t="s">
        <v>1179</v>
      </c>
      <c r="E180" s="32"/>
      <c r="F180" s="32"/>
      <c r="G180" s="32"/>
      <c r="H180" s="32"/>
      <c r="I180" s="32"/>
      <c r="J180" s="32"/>
      <c r="K180" s="32"/>
      <c r="L180" s="32" t="s">
        <v>1092</v>
      </c>
      <c r="M180" s="32"/>
      <c r="N180" s="32"/>
      <c r="O180" s="98" t="e">
        <f t="shared" ca="1" si="2"/>
        <v>#DIV/0!</v>
      </c>
      <c r="P180" s="32"/>
      <c r="Q180" s="32"/>
      <c r="R180" s="99"/>
      <c r="S180" s="99"/>
      <c r="T180" s="32"/>
      <c r="U180" s="51"/>
      <c r="V180" s="32"/>
      <c r="W180" s="51"/>
      <c r="X180" s="51"/>
      <c r="Y180" s="52"/>
      <c r="Z180" s="32"/>
      <c r="AA180" s="32"/>
      <c r="AB180" s="32"/>
      <c r="AC180" s="32"/>
      <c r="AD180" s="51"/>
      <c r="AE180" s="51"/>
    </row>
    <row r="181" spans="1:31" ht="115.5" hidden="1" customHeight="1">
      <c r="A181" s="32" t="s">
        <v>25</v>
      </c>
      <c r="B181" s="32" t="s">
        <v>1161</v>
      </c>
      <c r="C181" s="52" t="s">
        <v>1191</v>
      </c>
      <c r="D181" s="47" t="s">
        <v>1192</v>
      </c>
      <c r="E181" s="32" t="s">
        <v>52</v>
      </c>
      <c r="F181" s="32">
        <v>1066731915</v>
      </c>
      <c r="G181" s="32" t="s">
        <v>802</v>
      </c>
      <c r="H181" s="32" t="s">
        <v>1193</v>
      </c>
      <c r="I181" s="32">
        <v>3133175027</v>
      </c>
      <c r="J181" s="97">
        <v>45114</v>
      </c>
      <c r="K181" s="97">
        <v>45114</v>
      </c>
      <c r="L181" s="32" t="s">
        <v>1092</v>
      </c>
      <c r="M181" s="97">
        <v>45251</v>
      </c>
      <c r="N181" s="32">
        <v>135</v>
      </c>
      <c r="O181" s="98">
        <f t="shared" ca="1" si="2"/>
        <v>0.40145985401459855</v>
      </c>
      <c r="P181" s="47" t="s">
        <v>1141</v>
      </c>
      <c r="Q181" s="32" t="s">
        <v>1142</v>
      </c>
      <c r="R181" s="99">
        <v>3800000</v>
      </c>
      <c r="S181" s="99">
        <v>17100000</v>
      </c>
      <c r="T181" s="47" t="s">
        <v>61</v>
      </c>
      <c r="U181" s="51"/>
      <c r="V181" s="97">
        <v>45114</v>
      </c>
      <c r="W181" s="67" t="s">
        <v>1194</v>
      </c>
      <c r="X181" s="51"/>
      <c r="Y181" s="52"/>
      <c r="Z181" s="32"/>
      <c r="AA181" s="32"/>
      <c r="AB181" s="32"/>
      <c r="AC181" s="32"/>
      <c r="AD181" s="51"/>
      <c r="AE181" s="51"/>
    </row>
    <row r="182" spans="1:31" ht="132.75" hidden="1" customHeight="1">
      <c r="A182" s="32" t="s">
        <v>25</v>
      </c>
      <c r="B182" s="32" t="s">
        <v>1180</v>
      </c>
      <c r="C182" s="52" t="s">
        <v>1195</v>
      </c>
      <c r="D182" s="47" t="s">
        <v>1196</v>
      </c>
      <c r="E182" s="32" t="s">
        <v>52</v>
      </c>
      <c r="F182" s="32">
        <v>22869624</v>
      </c>
      <c r="G182" s="32" t="s">
        <v>802</v>
      </c>
      <c r="H182" s="32" t="s">
        <v>1197</v>
      </c>
      <c r="I182" s="32">
        <v>3122348549</v>
      </c>
      <c r="J182" s="97">
        <v>45114</v>
      </c>
      <c r="K182" s="97">
        <v>45114</v>
      </c>
      <c r="L182" s="32" t="s">
        <v>1092</v>
      </c>
      <c r="M182" s="97">
        <v>45251</v>
      </c>
      <c r="N182" s="32">
        <v>135</v>
      </c>
      <c r="O182" s="98">
        <f t="shared" ca="1" si="2"/>
        <v>0.40145985401459855</v>
      </c>
      <c r="P182" s="47" t="s">
        <v>1036</v>
      </c>
      <c r="Q182" s="32" t="s">
        <v>1037</v>
      </c>
      <c r="R182" s="99">
        <v>3800000</v>
      </c>
      <c r="S182" s="99">
        <v>17100000</v>
      </c>
      <c r="T182" s="47" t="s">
        <v>61</v>
      </c>
      <c r="U182" s="47"/>
      <c r="V182" s="97">
        <v>45114</v>
      </c>
      <c r="W182" s="67" t="s">
        <v>1198</v>
      </c>
      <c r="X182" s="51"/>
      <c r="Y182" s="52"/>
      <c r="Z182" s="32"/>
      <c r="AA182" s="32"/>
      <c r="AB182" s="32"/>
      <c r="AC182" s="32"/>
      <c r="AD182" s="51"/>
      <c r="AE182" s="51"/>
    </row>
    <row r="183" spans="1:31" ht="243" hidden="1" customHeight="1">
      <c r="A183" s="32" t="s">
        <v>25</v>
      </c>
      <c r="B183" s="32" t="s">
        <v>1181</v>
      </c>
      <c r="C183" s="52" t="s">
        <v>1199</v>
      </c>
      <c r="D183" s="47" t="s">
        <v>1200</v>
      </c>
      <c r="E183" s="32" t="s">
        <v>52</v>
      </c>
      <c r="F183" s="32">
        <v>1037585407</v>
      </c>
      <c r="G183" s="32" t="s">
        <v>802</v>
      </c>
      <c r="H183" s="32" t="s">
        <v>1201</v>
      </c>
      <c r="I183" s="32">
        <v>3004867265</v>
      </c>
      <c r="J183" s="97">
        <v>45114</v>
      </c>
      <c r="K183" s="97">
        <v>45114</v>
      </c>
      <c r="L183" s="32" t="s">
        <v>1092</v>
      </c>
      <c r="M183" s="97">
        <v>45251</v>
      </c>
      <c r="N183" s="32">
        <v>135</v>
      </c>
      <c r="O183" s="98">
        <f t="shared" ca="1" si="2"/>
        <v>0.40145985401459855</v>
      </c>
      <c r="P183" s="47" t="s">
        <v>1036</v>
      </c>
      <c r="Q183" s="32" t="s">
        <v>1037</v>
      </c>
      <c r="R183" s="99">
        <v>7100000</v>
      </c>
      <c r="S183" s="99">
        <v>31950000</v>
      </c>
      <c r="T183" s="47" t="s">
        <v>61</v>
      </c>
      <c r="U183" s="51"/>
      <c r="V183" s="97">
        <v>45114</v>
      </c>
      <c r="W183" s="67" t="s">
        <v>1202</v>
      </c>
      <c r="X183" s="51"/>
      <c r="Y183" s="52"/>
      <c r="Z183" s="32"/>
      <c r="AA183" s="32"/>
      <c r="AB183" s="32"/>
      <c r="AC183" s="32"/>
      <c r="AD183" s="51"/>
      <c r="AE183" s="51"/>
    </row>
    <row r="184" spans="1:31" ht="87.75" hidden="1" customHeight="1">
      <c r="A184" s="32" t="s">
        <v>25</v>
      </c>
      <c r="B184" s="32" t="s">
        <v>1182</v>
      </c>
      <c r="C184" s="52" t="s">
        <v>1203</v>
      </c>
      <c r="D184" s="47" t="s">
        <v>1204</v>
      </c>
      <c r="E184" s="32" t="s">
        <v>52</v>
      </c>
      <c r="F184" s="32">
        <v>1017253409</v>
      </c>
      <c r="G184" s="32" t="s">
        <v>802</v>
      </c>
      <c r="H184" s="32" t="s">
        <v>1205</v>
      </c>
      <c r="I184" s="32">
        <v>3192044834</v>
      </c>
      <c r="J184" s="97">
        <v>45114</v>
      </c>
      <c r="K184" s="97">
        <v>45114</v>
      </c>
      <c r="L184" s="32" t="s">
        <v>1092</v>
      </c>
      <c r="M184" s="97">
        <v>45251</v>
      </c>
      <c r="N184" s="32">
        <v>135</v>
      </c>
      <c r="O184" s="98">
        <f t="shared" ca="1" si="2"/>
        <v>0.40145985401459855</v>
      </c>
      <c r="P184" s="47" t="s">
        <v>1036</v>
      </c>
      <c r="Q184" s="32" t="s">
        <v>1037</v>
      </c>
      <c r="R184" s="99">
        <v>3800000</v>
      </c>
      <c r="S184" s="99">
        <v>17100000</v>
      </c>
      <c r="T184" s="47" t="s">
        <v>61</v>
      </c>
      <c r="U184" s="51"/>
      <c r="V184" s="97">
        <v>45114</v>
      </c>
      <c r="W184" s="67" t="s">
        <v>1206</v>
      </c>
      <c r="X184" s="51"/>
      <c r="Y184" s="52"/>
      <c r="Z184" s="32"/>
      <c r="AA184" s="32"/>
      <c r="AB184" s="32"/>
      <c r="AC184" s="32"/>
      <c r="AD184" s="51"/>
      <c r="AE184" s="51"/>
    </row>
    <row r="185" spans="1:31" ht="153" hidden="1">
      <c r="A185" s="32" t="s">
        <v>25</v>
      </c>
      <c r="B185" s="32" t="s">
        <v>1183</v>
      </c>
      <c r="C185" s="52" t="s">
        <v>1211</v>
      </c>
      <c r="D185" s="32"/>
      <c r="E185" s="32"/>
      <c r="F185" s="32"/>
      <c r="G185" s="32"/>
      <c r="H185" s="32"/>
      <c r="I185" s="32"/>
      <c r="J185" s="32"/>
      <c r="K185" s="32"/>
      <c r="L185" s="32" t="s">
        <v>1162</v>
      </c>
      <c r="M185" s="32"/>
      <c r="N185" s="32"/>
      <c r="O185" s="98" t="e">
        <f t="shared" ca="1" si="2"/>
        <v>#DIV/0!</v>
      </c>
      <c r="P185" s="32"/>
      <c r="Q185" s="32"/>
      <c r="R185" s="99"/>
      <c r="S185" s="99"/>
      <c r="T185" s="32"/>
      <c r="U185" s="51"/>
      <c r="V185" s="32"/>
      <c r="W185" s="51"/>
      <c r="X185" s="51"/>
      <c r="Y185" s="52"/>
      <c r="Z185" s="32"/>
      <c r="AA185" s="32"/>
      <c r="AB185" s="32"/>
      <c r="AC185" s="32"/>
      <c r="AD185" s="51"/>
      <c r="AE185" s="51"/>
    </row>
    <row r="186" spans="1:31" ht="255" hidden="1">
      <c r="A186" s="32" t="s">
        <v>25</v>
      </c>
      <c r="B186" s="32" t="s">
        <v>1184</v>
      </c>
      <c r="C186" s="52" t="s">
        <v>1207</v>
      </c>
      <c r="D186" s="47" t="s">
        <v>1208</v>
      </c>
      <c r="E186" s="32" t="s">
        <v>52</v>
      </c>
      <c r="F186" s="32">
        <v>71710829</v>
      </c>
      <c r="G186" s="32" t="s">
        <v>802</v>
      </c>
      <c r="H186" s="47" t="s">
        <v>1209</v>
      </c>
      <c r="I186" s="32">
        <v>3113440485</v>
      </c>
      <c r="J186" s="97">
        <v>45125</v>
      </c>
      <c r="K186" s="97">
        <v>45125</v>
      </c>
      <c r="L186" s="32" t="s">
        <v>1092</v>
      </c>
      <c r="M186" s="97">
        <v>45276</v>
      </c>
      <c r="N186" s="32">
        <v>150</v>
      </c>
      <c r="O186" s="98">
        <f t="shared" ca="1" si="2"/>
        <v>0.29139072847682118</v>
      </c>
      <c r="P186" s="32" t="s">
        <v>46</v>
      </c>
      <c r="Q186" s="32" t="s">
        <v>46</v>
      </c>
      <c r="R186" s="99">
        <v>6000000</v>
      </c>
      <c r="S186" s="99">
        <v>30000000</v>
      </c>
      <c r="T186" s="47" t="s">
        <v>146</v>
      </c>
      <c r="U186" s="32" t="s">
        <v>49</v>
      </c>
      <c r="V186" s="97">
        <v>45125</v>
      </c>
      <c r="W186" s="67" t="s">
        <v>1210</v>
      </c>
      <c r="X186" s="51"/>
      <c r="Y186" s="52"/>
      <c r="Z186" s="32"/>
      <c r="AA186" s="32"/>
      <c r="AB186" s="32"/>
      <c r="AC186" s="32"/>
      <c r="AD186" s="51"/>
      <c r="AE186" s="51"/>
    </row>
    <row r="187" spans="1:31" ht="229.5" hidden="1">
      <c r="A187" s="7" t="s">
        <v>330</v>
      </c>
      <c r="B187" s="7" t="s">
        <v>331</v>
      </c>
      <c r="C187" s="26" t="s">
        <v>343</v>
      </c>
      <c r="D187" s="1" t="s">
        <v>344</v>
      </c>
      <c r="E187" s="7" t="s">
        <v>43</v>
      </c>
      <c r="F187" s="7">
        <v>890940552</v>
      </c>
      <c r="G187" s="7" t="s">
        <v>801</v>
      </c>
      <c r="H187" s="31" t="s">
        <v>345</v>
      </c>
      <c r="I187" s="7">
        <v>3002906527</v>
      </c>
      <c r="J187" s="8">
        <v>44964</v>
      </c>
      <c r="K187" s="8">
        <v>44966</v>
      </c>
      <c r="L187" s="7" t="s">
        <v>176</v>
      </c>
      <c r="M187" s="8">
        <v>44985</v>
      </c>
      <c r="N187" s="7">
        <v>20</v>
      </c>
      <c r="O187" s="44">
        <f t="shared" ca="1" si="2"/>
        <v>10.684210526315789</v>
      </c>
      <c r="P187" s="1" t="s">
        <v>200</v>
      </c>
      <c r="Q187" s="7" t="s">
        <v>201</v>
      </c>
      <c r="R187" s="9" t="s">
        <v>47</v>
      </c>
      <c r="S187" s="9">
        <v>655447677.77999997</v>
      </c>
      <c r="T187" s="1" t="s">
        <v>82</v>
      </c>
      <c r="U187" s="23" t="s">
        <v>347</v>
      </c>
      <c r="V187" s="8">
        <v>44964</v>
      </c>
      <c r="W187" s="30" t="s">
        <v>346</v>
      </c>
      <c r="X187" s="8">
        <v>44991</v>
      </c>
      <c r="Y187" s="30" t="s">
        <v>341</v>
      </c>
      <c r="Z187" s="7" t="s">
        <v>47</v>
      </c>
      <c r="AA187" s="9">
        <v>12000000</v>
      </c>
      <c r="AB187" s="7" t="s">
        <v>349</v>
      </c>
      <c r="AC187" s="7"/>
    </row>
    <row r="188" spans="1:31" ht="216.75" hidden="1">
      <c r="A188" s="7" t="s">
        <v>330</v>
      </c>
      <c r="B188" s="7" t="s">
        <v>332</v>
      </c>
      <c r="C188" s="26" t="s">
        <v>348</v>
      </c>
      <c r="D188" s="1" t="s">
        <v>344</v>
      </c>
      <c r="E188" s="7" t="s">
        <v>43</v>
      </c>
      <c r="F188" s="7">
        <v>890940552</v>
      </c>
      <c r="G188" s="7" t="s">
        <v>801</v>
      </c>
      <c r="H188" s="31" t="s">
        <v>345</v>
      </c>
      <c r="I188" s="7">
        <v>3002906527</v>
      </c>
      <c r="J188" s="8">
        <v>44965</v>
      </c>
      <c r="K188" s="8">
        <v>44966</v>
      </c>
      <c r="L188" s="7" t="s">
        <v>176</v>
      </c>
      <c r="M188" s="8">
        <v>44985</v>
      </c>
      <c r="N188" s="7">
        <v>19</v>
      </c>
      <c r="O188" s="44">
        <f t="shared" ca="1" si="2"/>
        <v>10.684210526315789</v>
      </c>
      <c r="P188" s="1" t="s">
        <v>200</v>
      </c>
      <c r="Q188" s="7" t="s">
        <v>201</v>
      </c>
      <c r="R188" s="9" t="s">
        <v>47</v>
      </c>
      <c r="S188" s="9">
        <v>352946108.19999999</v>
      </c>
      <c r="T188" s="1" t="s">
        <v>82</v>
      </c>
      <c r="U188" s="23" t="s">
        <v>347</v>
      </c>
      <c r="V188" s="8">
        <v>44965</v>
      </c>
      <c r="W188" s="30" t="s">
        <v>350</v>
      </c>
      <c r="X188" s="8">
        <v>44991</v>
      </c>
      <c r="Y188" s="30" t="s">
        <v>351</v>
      </c>
      <c r="Z188" s="7" t="s">
        <v>47</v>
      </c>
      <c r="AA188" s="7" t="s">
        <v>47</v>
      </c>
      <c r="AB188" s="7" t="s">
        <v>349</v>
      </c>
      <c r="AC188" s="7"/>
    </row>
    <row r="189" spans="1:31" ht="255" hidden="1">
      <c r="A189" s="7" t="s">
        <v>330</v>
      </c>
      <c r="B189" s="7" t="s">
        <v>1187</v>
      </c>
      <c r="C189" s="11" t="s">
        <v>1212</v>
      </c>
      <c r="D189" s="7" t="s">
        <v>1213</v>
      </c>
      <c r="E189" s="7" t="s">
        <v>43</v>
      </c>
      <c r="F189" s="7">
        <v>800081321</v>
      </c>
      <c r="G189" s="7" t="s">
        <v>801</v>
      </c>
      <c r="H189" s="1" t="s">
        <v>1214</v>
      </c>
      <c r="I189" s="7">
        <v>2852711</v>
      </c>
      <c r="J189" s="8">
        <v>45126</v>
      </c>
      <c r="K189" s="8">
        <v>45126</v>
      </c>
      <c r="L189" s="7" t="s">
        <v>1092</v>
      </c>
      <c r="M189" s="8">
        <v>45268</v>
      </c>
      <c r="N189" s="7">
        <v>140</v>
      </c>
      <c r="O189" s="44">
        <f t="shared" ca="1" si="2"/>
        <v>0.30281690140845069</v>
      </c>
      <c r="P189" s="1" t="s">
        <v>1215</v>
      </c>
      <c r="Q189" s="7" t="s">
        <v>1216</v>
      </c>
      <c r="R189" s="9" t="s">
        <v>47</v>
      </c>
      <c r="S189" s="9">
        <v>590843585</v>
      </c>
      <c r="T189" s="1" t="s">
        <v>82</v>
      </c>
      <c r="U189" s="1" t="s">
        <v>1217</v>
      </c>
      <c r="V189" s="8">
        <v>45126</v>
      </c>
      <c r="W189" s="15" t="s">
        <v>1218</v>
      </c>
      <c r="Z189" s="7"/>
      <c r="AA189" s="7"/>
      <c r="AB189" s="7"/>
      <c r="AC189" s="7"/>
    </row>
    <row r="190" spans="1:31" ht="255" hidden="1">
      <c r="A190" s="7" t="s">
        <v>330</v>
      </c>
      <c r="B190" s="7" t="s">
        <v>1188</v>
      </c>
      <c r="C190" s="11" t="s">
        <v>1219</v>
      </c>
      <c r="D190" s="7" t="s">
        <v>1220</v>
      </c>
      <c r="E190" s="7" t="s">
        <v>43</v>
      </c>
      <c r="F190" s="7">
        <v>900494894</v>
      </c>
      <c r="G190" s="7" t="s">
        <v>801</v>
      </c>
      <c r="H190" s="1" t="s">
        <v>1221</v>
      </c>
      <c r="I190" s="7">
        <v>3127748656</v>
      </c>
      <c r="J190" s="8">
        <v>45126</v>
      </c>
      <c r="K190" s="8">
        <v>45126</v>
      </c>
      <c r="L190" s="7" t="s">
        <v>1092</v>
      </c>
      <c r="M190" s="8">
        <v>45268</v>
      </c>
      <c r="N190" s="7">
        <v>140</v>
      </c>
      <c r="O190" s="44">
        <f t="shared" ca="1" si="2"/>
        <v>0.30281690140845069</v>
      </c>
      <c r="P190" s="1" t="s">
        <v>1215</v>
      </c>
      <c r="Q190" s="7" t="s">
        <v>1216</v>
      </c>
      <c r="R190" s="9" t="s">
        <v>47</v>
      </c>
      <c r="S190" s="9">
        <v>639230000</v>
      </c>
      <c r="T190" s="1" t="s">
        <v>82</v>
      </c>
      <c r="U190" s="1" t="s">
        <v>1217</v>
      </c>
      <c r="V190" s="8">
        <v>45126</v>
      </c>
      <c r="W190" s="15" t="s">
        <v>1222</v>
      </c>
      <c r="Z190" s="7"/>
      <c r="AA190" s="7"/>
      <c r="AB190" s="7"/>
      <c r="AC190" s="7"/>
    </row>
    <row r="191" spans="1:31" ht="280.5">
      <c r="A191" s="7" t="s">
        <v>104</v>
      </c>
      <c r="B191" s="7" t="s">
        <v>105</v>
      </c>
      <c r="C191" s="11" t="s">
        <v>106</v>
      </c>
      <c r="D191" s="1" t="s">
        <v>107</v>
      </c>
      <c r="E191" s="7" t="s">
        <v>43</v>
      </c>
      <c r="F191" s="7" t="s">
        <v>108</v>
      </c>
      <c r="G191" s="7" t="s">
        <v>801</v>
      </c>
      <c r="H191" s="13" t="s">
        <v>153</v>
      </c>
      <c r="I191" s="7">
        <v>3183483760</v>
      </c>
      <c r="J191" s="8">
        <v>44950</v>
      </c>
      <c r="K191" s="8">
        <v>44950</v>
      </c>
      <c r="L191" s="7" t="s">
        <v>45</v>
      </c>
      <c r="M191" s="8">
        <v>45059</v>
      </c>
      <c r="N191" s="7">
        <v>109</v>
      </c>
      <c r="O191" s="44">
        <f t="shared" ca="1" si="2"/>
        <v>2.0091743119266057</v>
      </c>
      <c r="P191" s="1" t="s">
        <v>154</v>
      </c>
      <c r="Q191" s="1" t="s">
        <v>155</v>
      </c>
      <c r="R191" s="9" t="s">
        <v>47</v>
      </c>
      <c r="S191" s="9">
        <v>39000000</v>
      </c>
      <c r="T191" s="1" t="s">
        <v>61</v>
      </c>
      <c r="U191" s="7" t="s">
        <v>49</v>
      </c>
      <c r="V191" s="8">
        <v>44950</v>
      </c>
      <c r="W191" s="30" t="s">
        <v>273</v>
      </c>
      <c r="X191" s="8">
        <v>44967</v>
      </c>
      <c r="Y191" s="30" t="s">
        <v>274</v>
      </c>
      <c r="Z191" s="7" t="s">
        <v>47</v>
      </c>
      <c r="AA191" s="7" t="s">
        <v>47</v>
      </c>
      <c r="AB191" s="7" t="s">
        <v>47</v>
      </c>
      <c r="AC191" s="7"/>
    </row>
    <row r="192" spans="1:31" ht="191.25">
      <c r="A192" s="7" t="s">
        <v>104</v>
      </c>
      <c r="B192" s="7" t="s">
        <v>247</v>
      </c>
      <c r="C192" s="26" t="s">
        <v>248</v>
      </c>
      <c r="D192" s="1" t="s">
        <v>249</v>
      </c>
      <c r="E192" s="7" t="s">
        <v>43</v>
      </c>
      <c r="F192" s="12">
        <v>900334852</v>
      </c>
      <c r="G192" s="12" t="s">
        <v>801</v>
      </c>
      <c r="H192" s="13" t="s">
        <v>250</v>
      </c>
      <c r="I192" s="7">
        <v>6044444385</v>
      </c>
      <c r="J192" s="8">
        <v>44970</v>
      </c>
      <c r="K192" s="8">
        <v>44970</v>
      </c>
      <c r="L192" s="7" t="s">
        <v>176</v>
      </c>
      <c r="M192" s="8">
        <v>45290</v>
      </c>
      <c r="N192" s="7">
        <v>320</v>
      </c>
      <c r="O192" s="44">
        <f t="shared" ca="1" si="2"/>
        <v>0.62187499999999996</v>
      </c>
      <c r="P192" s="7" t="s">
        <v>46</v>
      </c>
      <c r="Q192" s="7" t="s">
        <v>47</v>
      </c>
      <c r="R192" s="9" t="s">
        <v>47</v>
      </c>
      <c r="S192" s="9">
        <v>22000000</v>
      </c>
      <c r="T192" s="1" t="s">
        <v>327</v>
      </c>
      <c r="U192" s="7" t="s">
        <v>49</v>
      </c>
      <c r="V192" s="8">
        <v>44970</v>
      </c>
      <c r="W192" s="30" t="s">
        <v>328</v>
      </c>
      <c r="X192" s="8">
        <v>44990</v>
      </c>
      <c r="Y192" s="30" t="s">
        <v>329</v>
      </c>
      <c r="Z192" s="7" t="s">
        <v>47</v>
      </c>
      <c r="AA192" s="7" t="s">
        <v>47</v>
      </c>
      <c r="AB192" s="7" t="s">
        <v>47</v>
      </c>
      <c r="AC192" s="7"/>
    </row>
    <row r="193" spans="1:29" ht="255">
      <c r="A193" s="7" t="s">
        <v>104</v>
      </c>
      <c r="B193" s="7" t="s">
        <v>1189</v>
      </c>
      <c r="C193" s="34" t="s">
        <v>1223</v>
      </c>
      <c r="D193" s="1" t="s">
        <v>107</v>
      </c>
      <c r="E193" s="7" t="s">
        <v>43</v>
      </c>
      <c r="F193" s="7">
        <v>900202732</v>
      </c>
      <c r="G193" s="7" t="s">
        <v>801</v>
      </c>
      <c r="H193" s="7" t="s">
        <v>1224</v>
      </c>
      <c r="I193" s="7">
        <v>4440040</v>
      </c>
      <c r="J193" s="8">
        <v>45118</v>
      </c>
      <c r="K193" s="8">
        <v>45118</v>
      </c>
      <c r="L193" s="7" t="s">
        <v>1092</v>
      </c>
      <c r="M193" s="8">
        <v>45268</v>
      </c>
      <c r="N193" s="7">
        <v>148</v>
      </c>
      <c r="O193" s="44">
        <f t="shared" ca="1" si="2"/>
        <v>0.34</v>
      </c>
      <c r="P193" s="1" t="s">
        <v>1215</v>
      </c>
      <c r="Q193" s="1" t="s">
        <v>1216</v>
      </c>
      <c r="R193" s="9" t="s">
        <v>47</v>
      </c>
      <c r="S193" s="9">
        <v>100000000</v>
      </c>
      <c r="T193" s="1" t="s">
        <v>61</v>
      </c>
      <c r="V193" s="8">
        <v>45118</v>
      </c>
      <c r="W193" s="15" t="s">
        <v>1225</v>
      </c>
      <c r="Z193" s="7"/>
      <c r="AA193" s="7"/>
      <c r="AB193" s="7"/>
      <c r="AC193" s="7"/>
    </row>
    <row r="194" spans="1:29" hidden="1">
      <c r="A194" s="7" t="s">
        <v>333</v>
      </c>
      <c r="B194" s="7" t="s">
        <v>936</v>
      </c>
      <c r="C194" s="1" t="s">
        <v>291</v>
      </c>
      <c r="D194" s="1" t="s">
        <v>291</v>
      </c>
      <c r="E194" s="1" t="s">
        <v>291</v>
      </c>
      <c r="F194" s="1" t="s">
        <v>291</v>
      </c>
      <c r="G194" s="1" t="s">
        <v>291</v>
      </c>
      <c r="H194" s="1" t="s">
        <v>291</v>
      </c>
      <c r="I194" s="1" t="s">
        <v>291</v>
      </c>
      <c r="J194" s="1" t="s">
        <v>291</v>
      </c>
      <c r="K194" s="1" t="s">
        <v>291</v>
      </c>
      <c r="L194" s="1" t="s">
        <v>291</v>
      </c>
      <c r="M194" s="1" t="s">
        <v>291</v>
      </c>
      <c r="N194" s="1" t="s">
        <v>291</v>
      </c>
      <c r="O194" s="44" t="s">
        <v>291</v>
      </c>
      <c r="P194" s="1" t="s">
        <v>291</v>
      </c>
      <c r="Q194" s="1" t="s">
        <v>291</v>
      </c>
      <c r="R194" s="1" t="s">
        <v>291</v>
      </c>
      <c r="S194" s="1" t="s">
        <v>291</v>
      </c>
      <c r="T194" s="1" t="s">
        <v>291</v>
      </c>
      <c r="U194" s="1" t="s">
        <v>291</v>
      </c>
      <c r="V194" s="1" t="s">
        <v>291</v>
      </c>
      <c r="W194" s="1" t="s">
        <v>291</v>
      </c>
      <c r="X194" s="1" t="s">
        <v>291</v>
      </c>
      <c r="Y194" s="1" t="s">
        <v>291</v>
      </c>
      <c r="Z194" s="1" t="s">
        <v>291</v>
      </c>
      <c r="AA194" s="1" t="s">
        <v>291</v>
      </c>
      <c r="AB194" s="1" t="s">
        <v>291</v>
      </c>
      <c r="AC194" s="1"/>
    </row>
    <row r="195" spans="1:29" ht="191.25" hidden="1">
      <c r="A195" s="7" t="s">
        <v>333</v>
      </c>
      <c r="B195" s="7" t="s">
        <v>334</v>
      </c>
      <c r="C195" s="26" t="s">
        <v>352</v>
      </c>
      <c r="D195" s="1" t="s">
        <v>353</v>
      </c>
      <c r="E195" s="7" t="s">
        <v>43</v>
      </c>
      <c r="F195" s="7">
        <v>901638807</v>
      </c>
      <c r="G195" s="7" t="s">
        <v>801</v>
      </c>
      <c r="H195" s="13" t="s">
        <v>354</v>
      </c>
      <c r="I195" s="7">
        <v>3003728537</v>
      </c>
      <c r="J195" s="8">
        <v>44960</v>
      </c>
      <c r="K195" s="8">
        <v>44963</v>
      </c>
      <c r="L195" s="7" t="s">
        <v>176</v>
      </c>
      <c r="M195" s="8">
        <v>44990</v>
      </c>
      <c r="N195" s="7">
        <v>30</v>
      </c>
      <c r="O195" s="44"/>
      <c r="P195" s="7" t="s">
        <v>46</v>
      </c>
      <c r="Q195" s="7" t="s">
        <v>47</v>
      </c>
      <c r="R195" s="9" t="s">
        <v>47</v>
      </c>
      <c r="S195" s="9">
        <v>5855000</v>
      </c>
      <c r="T195" s="1" t="s">
        <v>149</v>
      </c>
      <c r="U195" s="7" t="s">
        <v>49</v>
      </c>
      <c r="V195" s="8">
        <v>44960</v>
      </c>
      <c r="W195" s="30" t="s">
        <v>355</v>
      </c>
      <c r="X195" s="8">
        <v>44991</v>
      </c>
      <c r="Y195" s="30" t="s">
        <v>351</v>
      </c>
      <c r="Z195" s="7" t="s">
        <v>47</v>
      </c>
      <c r="AA195" s="7" t="s">
        <v>47</v>
      </c>
      <c r="AB195" s="7" t="s">
        <v>47</v>
      </c>
      <c r="AC195" s="7"/>
    </row>
    <row r="196" spans="1:29" ht="191.25" hidden="1">
      <c r="A196" s="7" t="s">
        <v>333</v>
      </c>
      <c r="B196" s="7" t="s">
        <v>335</v>
      </c>
      <c r="C196" s="26" t="s">
        <v>356</v>
      </c>
      <c r="D196" s="1" t="s">
        <v>357</v>
      </c>
      <c r="E196" s="7" t="s">
        <v>43</v>
      </c>
      <c r="F196" s="7">
        <v>901015870</v>
      </c>
      <c r="G196" s="7" t="s">
        <v>801</v>
      </c>
      <c r="H196" s="31" t="s">
        <v>358</v>
      </c>
      <c r="I196" s="7">
        <v>3116951207</v>
      </c>
      <c r="J196" s="8">
        <v>44980</v>
      </c>
      <c r="K196" s="8">
        <v>44980</v>
      </c>
      <c r="L196" s="7" t="s">
        <v>176</v>
      </c>
      <c r="M196" s="8">
        <v>45284</v>
      </c>
      <c r="N196" s="7">
        <v>300</v>
      </c>
      <c r="O196" s="45"/>
      <c r="P196" s="7" t="s">
        <v>46</v>
      </c>
      <c r="Q196" s="7" t="s">
        <v>47</v>
      </c>
      <c r="R196" s="9" t="s">
        <v>47</v>
      </c>
      <c r="S196" s="9">
        <v>4000000</v>
      </c>
      <c r="T196" s="7" t="s">
        <v>327</v>
      </c>
      <c r="U196" s="7" t="s">
        <v>49</v>
      </c>
      <c r="V196" s="8">
        <v>44980</v>
      </c>
      <c r="W196" s="30" t="s">
        <v>359</v>
      </c>
      <c r="X196" s="8">
        <v>44991</v>
      </c>
      <c r="Y196" s="30" t="s">
        <v>360</v>
      </c>
      <c r="Z196" s="7" t="s">
        <v>47</v>
      </c>
      <c r="AA196" s="7" t="s">
        <v>47</v>
      </c>
      <c r="AB196" s="7" t="s">
        <v>47</v>
      </c>
      <c r="AC196" s="7"/>
    </row>
    <row r="197" spans="1:29" ht="191.25" hidden="1">
      <c r="A197" s="7" t="s">
        <v>333</v>
      </c>
      <c r="B197" s="7" t="s">
        <v>336</v>
      </c>
      <c r="C197" s="26" t="s">
        <v>361</v>
      </c>
      <c r="D197" s="1" t="s">
        <v>363</v>
      </c>
      <c r="E197" s="7" t="s">
        <v>43</v>
      </c>
      <c r="F197" s="7">
        <v>1022346197</v>
      </c>
      <c r="G197" s="7" t="s">
        <v>801</v>
      </c>
      <c r="H197" s="13" t="s">
        <v>362</v>
      </c>
      <c r="I197" s="7">
        <v>6047202811</v>
      </c>
      <c r="J197" s="8">
        <v>44977</v>
      </c>
      <c r="K197" s="8">
        <v>44977</v>
      </c>
      <c r="L197" s="7" t="s">
        <v>176</v>
      </c>
      <c r="M197" s="8">
        <v>44992</v>
      </c>
      <c r="N197" s="7">
        <v>15</v>
      </c>
      <c r="O197" s="44"/>
      <c r="P197" s="7" t="s">
        <v>46</v>
      </c>
      <c r="Q197" s="7" t="s">
        <v>47</v>
      </c>
      <c r="R197" s="9" t="s">
        <v>47</v>
      </c>
      <c r="S197" s="9">
        <v>832000</v>
      </c>
      <c r="T197" s="7" t="s">
        <v>327</v>
      </c>
      <c r="U197" s="7" t="s">
        <v>49</v>
      </c>
      <c r="V197" s="8">
        <v>44977</v>
      </c>
      <c r="W197" s="30" t="s">
        <v>364</v>
      </c>
      <c r="X197" s="8">
        <v>44991</v>
      </c>
      <c r="Y197" s="30" t="s">
        <v>365</v>
      </c>
      <c r="Z197" s="7" t="s">
        <v>47</v>
      </c>
      <c r="AA197" s="7" t="s">
        <v>47</v>
      </c>
      <c r="AB197" s="7" t="s">
        <v>47</v>
      </c>
      <c r="AC197" s="7"/>
    </row>
    <row r="198" spans="1:29" ht="191.25" hidden="1">
      <c r="A198" s="7" t="s">
        <v>333</v>
      </c>
      <c r="B198" s="7" t="s">
        <v>337</v>
      </c>
      <c r="C198" s="26" t="s">
        <v>366</v>
      </c>
      <c r="D198" s="1" t="s">
        <v>367</v>
      </c>
      <c r="E198" s="7" t="s">
        <v>43</v>
      </c>
      <c r="F198" s="7">
        <v>8909291909</v>
      </c>
      <c r="G198" s="7" t="s">
        <v>801</v>
      </c>
      <c r="H198" s="13" t="s">
        <v>368</v>
      </c>
      <c r="I198" s="7">
        <v>3217263387</v>
      </c>
      <c r="J198" s="8">
        <v>44985</v>
      </c>
      <c r="K198" s="8">
        <v>44985</v>
      </c>
      <c r="L198" s="7" t="s">
        <v>176</v>
      </c>
      <c r="M198" s="8">
        <v>45000</v>
      </c>
      <c r="N198" s="7">
        <v>15</v>
      </c>
      <c r="O198" s="44"/>
      <c r="P198" s="7" t="s">
        <v>46</v>
      </c>
      <c r="Q198" s="7" t="s">
        <v>47</v>
      </c>
      <c r="R198" s="9" t="s">
        <v>47</v>
      </c>
      <c r="S198" s="9">
        <v>3283200</v>
      </c>
      <c r="T198" s="7" t="s">
        <v>327</v>
      </c>
      <c r="U198" s="7" t="s">
        <v>49</v>
      </c>
      <c r="V198" s="8">
        <v>44985</v>
      </c>
      <c r="W198" s="30" t="s">
        <v>369</v>
      </c>
      <c r="X198" s="8">
        <v>44991</v>
      </c>
      <c r="Y198" s="30" t="s">
        <v>370</v>
      </c>
      <c r="Z198" s="7" t="s">
        <v>47</v>
      </c>
      <c r="AA198" s="7" t="s">
        <v>47</v>
      </c>
      <c r="AB198" s="7" t="s">
        <v>47</v>
      </c>
      <c r="AC198" s="7"/>
    </row>
    <row r="199" spans="1:29" ht="204" hidden="1">
      <c r="A199" s="7" t="s">
        <v>333</v>
      </c>
      <c r="B199" s="7" t="s">
        <v>388</v>
      </c>
      <c r="C199" s="26" t="s">
        <v>418</v>
      </c>
      <c r="D199" s="1" t="s">
        <v>419</v>
      </c>
      <c r="E199" s="7" t="s">
        <v>43</v>
      </c>
      <c r="F199" s="7">
        <v>9006212203</v>
      </c>
      <c r="G199" s="7" t="s">
        <v>801</v>
      </c>
      <c r="H199" s="13" t="s">
        <v>420</v>
      </c>
      <c r="I199" s="7">
        <v>6044482181</v>
      </c>
      <c r="J199" s="8">
        <v>44986</v>
      </c>
      <c r="K199" s="8">
        <v>44986</v>
      </c>
      <c r="L199" s="7" t="s">
        <v>396</v>
      </c>
      <c r="M199" s="8">
        <v>45321</v>
      </c>
      <c r="N199" s="7">
        <v>330</v>
      </c>
      <c r="O199" s="44"/>
      <c r="P199" s="7" t="s">
        <v>46</v>
      </c>
      <c r="Q199" s="7" t="s">
        <v>47</v>
      </c>
      <c r="R199" s="9" t="s">
        <v>47</v>
      </c>
      <c r="S199" s="9">
        <v>100000000</v>
      </c>
      <c r="T199" s="1" t="s">
        <v>327</v>
      </c>
      <c r="U199" s="7" t="s">
        <v>49</v>
      </c>
      <c r="V199" s="8">
        <v>44986</v>
      </c>
      <c r="W199" s="30" t="s">
        <v>425</v>
      </c>
      <c r="X199" s="8">
        <v>45015</v>
      </c>
      <c r="Y199" s="30" t="s">
        <v>463</v>
      </c>
      <c r="Z199" s="7" t="s">
        <v>47</v>
      </c>
      <c r="AA199" s="7" t="s">
        <v>47</v>
      </c>
      <c r="AB199" s="7" t="s">
        <v>47</v>
      </c>
      <c r="AC199" s="7"/>
    </row>
    <row r="200" spans="1:29" ht="191.25" hidden="1">
      <c r="A200" s="7" t="s">
        <v>333</v>
      </c>
      <c r="B200" s="7" t="s">
        <v>389</v>
      </c>
      <c r="C200" s="26" t="s">
        <v>421</v>
      </c>
      <c r="D200" s="7" t="s">
        <v>422</v>
      </c>
      <c r="E200" s="7" t="s">
        <v>43</v>
      </c>
      <c r="F200" s="7">
        <v>811027052</v>
      </c>
      <c r="G200" s="7" t="s">
        <v>801</v>
      </c>
      <c r="H200" s="13" t="s">
        <v>423</v>
      </c>
      <c r="I200" s="7">
        <v>6044441273</v>
      </c>
      <c r="J200" s="8">
        <v>44986</v>
      </c>
      <c r="K200" s="8">
        <v>44986</v>
      </c>
      <c r="L200" s="7" t="s">
        <v>396</v>
      </c>
      <c r="M200" s="8">
        <v>45015</v>
      </c>
      <c r="N200" s="7">
        <v>30</v>
      </c>
      <c r="O200" s="44"/>
      <c r="P200" s="7" t="s">
        <v>46</v>
      </c>
      <c r="Q200" s="7" t="s">
        <v>47</v>
      </c>
      <c r="R200" s="9" t="s">
        <v>47</v>
      </c>
      <c r="S200" s="9">
        <v>28963000</v>
      </c>
      <c r="T200" s="1" t="s">
        <v>327</v>
      </c>
      <c r="U200" s="7" t="s">
        <v>49</v>
      </c>
      <c r="V200" s="8">
        <v>44986</v>
      </c>
      <c r="W200" s="30" t="s">
        <v>424</v>
      </c>
      <c r="X200" s="8">
        <v>45015</v>
      </c>
      <c r="Y200" s="30" t="s">
        <v>464</v>
      </c>
      <c r="Z200" s="7" t="s">
        <v>47</v>
      </c>
      <c r="AA200" s="7" t="s">
        <v>47</v>
      </c>
      <c r="AB200" s="7" t="s">
        <v>47</v>
      </c>
      <c r="AC200" s="7"/>
    </row>
    <row r="201" spans="1:29" ht="191.25" hidden="1">
      <c r="A201" s="7" t="s">
        <v>333</v>
      </c>
      <c r="B201" s="7" t="s">
        <v>390</v>
      </c>
      <c r="C201" s="26" t="s">
        <v>352</v>
      </c>
      <c r="D201" s="1" t="s">
        <v>426</v>
      </c>
      <c r="E201" s="7" t="s">
        <v>43</v>
      </c>
      <c r="F201" s="7">
        <v>9016267902</v>
      </c>
      <c r="G201" s="7" t="s">
        <v>801</v>
      </c>
      <c r="H201" s="13" t="s">
        <v>427</v>
      </c>
      <c r="I201" s="7">
        <v>6043227022</v>
      </c>
      <c r="J201" s="8">
        <v>44987</v>
      </c>
      <c r="K201" s="8">
        <v>44987</v>
      </c>
      <c r="L201" s="7" t="s">
        <v>396</v>
      </c>
      <c r="M201" s="8">
        <v>45321</v>
      </c>
      <c r="N201" s="7">
        <v>329</v>
      </c>
      <c r="O201" s="44"/>
      <c r="P201" s="7" t="s">
        <v>46</v>
      </c>
      <c r="Q201" s="7" t="s">
        <v>46</v>
      </c>
      <c r="R201" s="9" t="s">
        <v>47</v>
      </c>
      <c r="S201" s="9">
        <v>20000000</v>
      </c>
      <c r="T201" s="1" t="s">
        <v>428</v>
      </c>
      <c r="U201" s="7" t="s">
        <v>49</v>
      </c>
      <c r="V201" s="8">
        <v>44987</v>
      </c>
      <c r="W201" s="30" t="s">
        <v>429</v>
      </c>
      <c r="X201" s="8">
        <v>45014</v>
      </c>
      <c r="Y201" s="30" t="s">
        <v>465</v>
      </c>
      <c r="Z201" s="7" t="s">
        <v>47</v>
      </c>
      <c r="AA201" s="7" t="s">
        <v>47</v>
      </c>
      <c r="AB201" s="7" t="s">
        <v>47</v>
      </c>
      <c r="AC201" s="7"/>
    </row>
    <row r="202" spans="1:29" ht="191.25" hidden="1">
      <c r="A202" s="7" t="s">
        <v>333</v>
      </c>
      <c r="B202" s="7" t="s">
        <v>391</v>
      </c>
      <c r="C202" s="26" t="s">
        <v>430</v>
      </c>
      <c r="D202" s="7" t="s">
        <v>431</v>
      </c>
      <c r="E202" s="7" t="s">
        <v>43</v>
      </c>
      <c r="F202" s="7">
        <v>900155762</v>
      </c>
      <c r="G202" s="7" t="s">
        <v>801</v>
      </c>
      <c r="H202" s="31" t="s">
        <v>432</v>
      </c>
      <c r="I202" s="7">
        <v>6043814641</v>
      </c>
      <c r="J202" s="8">
        <v>44993</v>
      </c>
      <c r="K202" s="8">
        <v>44993</v>
      </c>
      <c r="L202" s="7" t="s">
        <v>396</v>
      </c>
      <c r="M202" s="8">
        <v>45321</v>
      </c>
      <c r="N202" s="7">
        <v>323</v>
      </c>
      <c r="O202" s="44"/>
      <c r="P202" s="7" t="s">
        <v>46</v>
      </c>
      <c r="Q202" s="7" t="s">
        <v>47</v>
      </c>
      <c r="R202" s="9" t="s">
        <v>47</v>
      </c>
      <c r="S202" s="9">
        <v>18000000</v>
      </c>
      <c r="T202" s="1" t="s">
        <v>428</v>
      </c>
      <c r="U202" s="7" t="s">
        <v>49</v>
      </c>
      <c r="V202" s="8">
        <v>44993</v>
      </c>
      <c r="W202" s="30" t="s">
        <v>433</v>
      </c>
      <c r="X202" s="8">
        <v>45015</v>
      </c>
      <c r="Y202" s="30" t="s">
        <v>466</v>
      </c>
      <c r="Z202" s="7" t="s">
        <v>47</v>
      </c>
      <c r="AA202" s="7" t="s">
        <v>47</v>
      </c>
      <c r="AB202" s="7" t="s">
        <v>47</v>
      </c>
      <c r="AC202" s="7"/>
    </row>
    <row r="203" spans="1:29" ht="191.25" hidden="1">
      <c r="A203" s="7" t="s">
        <v>333</v>
      </c>
      <c r="B203" s="7" t="s">
        <v>392</v>
      </c>
      <c r="C203" s="26" t="s">
        <v>434</v>
      </c>
      <c r="D203" s="7" t="s">
        <v>435</v>
      </c>
      <c r="E203" s="7" t="s">
        <v>43</v>
      </c>
      <c r="F203" s="7">
        <v>900722974</v>
      </c>
      <c r="G203" s="7" t="s">
        <v>801</v>
      </c>
      <c r="H203" s="31" t="s">
        <v>436</v>
      </c>
      <c r="I203" s="7">
        <v>6044482874</v>
      </c>
      <c r="J203" s="8">
        <v>44993</v>
      </c>
      <c r="K203" s="8">
        <v>44993</v>
      </c>
      <c r="L203" s="7" t="s">
        <v>396</v>
      </c>
      <c r="M203" s="8">
        <v>45290</v>
      </c>
      <c r="N203" s="7">
        <v>300</v>
      </c>
      <c r="O203" s="44"/>
      <c r="P203" s="7" t="s">
        <v>46</v>
      </c>
      <c r="Q203" s="7" t="s">
        <v>47</v>
      </c>
      <c r="R203" s="27" t="s">
        <v>47</v>
      </c>
      <c r="S203" s="9">
        <v>5000000</v>
      </c>
      <c r="T203" s="1" t="s">
        <v>327</v>
      </c>
      <c r="U203" s="7" t="s">
        <v>49</v>
      </c>
      <c r="V203" s="8">
        <v>44993</v>
      </c>
      <c r="W203" s="30" t="s">
        <v>437</v>
      </c>
      <c r="X203" s="8">
        <v>45016</v>
      </c>
      <c r="Y203" s="30" t="s">
        <v>467</v>
      </c>
      <c r="Z203" s="7" t="s">
        <v>47</v>
      </c>
      <c r="AA203" s="7" t="s">
        <v>47</v>
      </c>
      <c r="AB203" s="7" t="s">
        <v>47</v>
      </c>
      <c r="AC203" s="7"/>
    </row>
    <row r="204" spans="1:29" ht="255" hidden="1">
      <c r="A204" s="7" t="s">
        <v>333</v>
      </c>
      <c r="B204" s="7" t="s">
        <v>445</v>
      </c>
      <c r="C204" s="26" t="s">
        <v>446</v>
      </c>
      <c r="D204" s="1" t="s">
        <v>447</v>
      </c>
      <c r="E204" s="7" t="s">
        <v>52</v>
      </c>
      <c r="F204" s="12">
        <v>71596068</v>
      </c>
      <c r="G204" s="12" t="s">
        <v>802</v>
      </c>
      <c r="H204" s="13" t="s">
        <v>448</v>
      </c>
      <c r="I204" s="7">
        <v>6044082069</v>
      </c>
      <c r="J204" s="8">
        <v>45012</v>
      </c>
      <c r="K204" s="8">
        <v>45012</v>
      </c>
      <c r="L204" s="7" t="s">
        <v>396</v>
      </c>
      <c r="M204" s="8">
        <v>45286</v>
      </c>
      <c r="N204" s="7">
        <v>270</v>
      </c>
      <c r="O204" s="44"/>
      <c r="P204" s="7" t="s">
        <v>46</v>
      </c>
      <c r="Q204" s="7" t="s">
        <v>47</v>
      </c>
      <c r="R204" s="27" t="s">
        <v>47</v>
      </c>
      <c r="S204" s="9">
        <v>1700000</v>
      </c>
      <c r="T204" s="1" t="s">
        <v>449</v>
      </c>
      <c r="U204" s="7" t="s">
        <v>49</v>
      </c>
      <c r="V204" s="8">
        <v>45012</v>
      </c>
      <c r="W204" s="30" t="s">
        <v>450</v>
      </c>
      <c r="X204" s="8">
        <v>45019</v>
      </c>
      <c r="Y204" s="30" t="s">
        <v>468</v>
      </c>
      <c r="Z204" s="7" t="s">
        <v>47</v>
      </c>
      <c r="AA204" s="7" t="s">
        <v>47</v>
      </c>
      <c r="AB204" s="7" t="s">
        <v>47</v>
      </c>
      <c r="AC204" s="7"/>
    </row>
    <row r="205" spans="1:29" ht="216.75" hidden="1">
      <c r="A205" s="7" t="s">
        <v>333</v>
      </c>
      <c r="B205" s="7" t="s">
        <v>728</v>
      </c>
      <c r="C205" s="11" t="s">
        <v>866</v>
      </c>
      <c r="D205" s="1" t="s">
        <v>867</v>
      </c>
      <c r="E205" s="7" t="s">
        <v>43</v>
      </c>
      <c r="F205" s="7">
        <v>9003687041</v>
      </c>
      <c r="G205" s="7" t="s">
        <v>801</v>
      </c>
      <c r="H205" s="1" t="s">
        <v>868</v>
      </c>
      <c r="I205" s="7">
        <v>3042137241</v>
      </c>
      <c r="J205" s="8">
        <v>45040</v>
      </c>
      <c r="K205" s="8">
        <v>45041</v>
      </c>
      <c r="L205" s="7" t="s">
        <v>704</v>
      </c>
      <c r="M205" s="8">
        <v>45066</v>
      </c>
      <c r="N205" s="7">
        <v>30</v>
      </c>
      <c r="O205" s="44"/>
      <c r="P205" s="7" t="s">
        <v>46</v>
      </c>
      <c r="Q205" s="7" t="s">
        <v>46</v>
      </c>
      <c r="R205" s="9" t="s">
        <v>47</v>
      </c>
      <c r="S205" s="9">
        <v>3101535</v>
      </c>
      <c r="T205" s="1" t="s">
        <v>449</v>
      </c>
      <c r="U205" s="7" t="s">
        <v>49</v>
      </c>
      <c r="V205" s="8">
        <v>45040</v>
      </c>
      <c r="W205" s="30" t="s">
        <v>869</v>
      </c>
      <c r="X205" s="8">
        <v>45047</v>
      </c>
      <c r="Y205" s="30" t="s">
        <v>870</v>
      </c>
      <c r="Z205" s="7" t="s">
        <v>47</v>
      </c>
      <c r="AA205" s="7" t="s">
        <v>47</v>
      </c>
      <c r="AB205" s="7" t="s">
        <v>47</v>
      </c>
      <c r="AC205" s="7"/>
    </row>
    <row r="206" spans="1:29" ht="191.25" hidden="1">
      <c r="A206" s="7" t="s">
        <v>333</v>
      </c>
      <c r="B206" s="7" t="s">
        <v>729</v>
      </c>
      <c r="C206" s="11" t="s">
        <v>871</v>
      </c>
      <c r="D206" s="1" t="s">
        <v>372</v>
      </c>
      <c r="E206" s="7" t="s">
        <v>43</v>
      </c>
      <c r="F206" s="7">
        <v>901491728</v>
      </c>
      <c r="G206" s="7" t="s">
        <v>801</v>
      </c>
      <c r="H206" s="7" t="s">
        <v>373</v>
      </c>
      <c r="I206" s="7">
        <v>6016171127</v>
      </c>
      <c r="J206" s="8">
        <v>45037</v>
      </c>
      <c r="K206" s="8">
        <v>45041</v>
      </c>
      <c r="L206" s="7" t="s">
        <v>704</v>
      </c>
      <c r="M206" s="8">
        <v>45051</v>
      </c>
      <c r="N206" s="7">
        <v>47</v>
      </c>
      <c r="O206" s="44"/>
      <c r="P206" s="7" t="s">
        <v>46</v>
      </c>
      <c r="Q206" s="7" t="s">
        <v>46</v>
      </c>
      <c r="R206" s="9" t="s">
        <v>47</v>
      </c>
      <c r="S206" s="9">
        <v>3448489</v>
      </c>
      <c r="T206" s="1" t="s">
        <v>449</v>
      </c>
      <c r="U206" s="7" t="s">
        <v>49</v>
      </c>
      <c r="V206" s="8">
        <v>45037</v>
      </c>
      <c r="W206" s="30" t="s">
        <v>872</v>
      </c>
      <c r="X206" s="8">
        <v>45047</v>
      </c>
      <c r="Y206" s="30" t="s">
        <v>873</v>
      </c>
      <c r="Z206" s="7" t="s">
        <v>47</v>
      </c>
      <c r="AA206" s="7" t="s">
        <v>47</v>
      </c>
      <c r="AB206" s="7" t="s">
        <v>47</v>
      </c>
      <c r="AC206" s="7"/>
    </row>
    <row r="207" spans="1:29" ht="255" hidden="1">
      <c r="A207" s="7" t="s">
        <v>333</v>
      </c>
      <c r="B207" s="7" t="s">
        <v>1138</v>
      </c>
      <c r="C207" s="11" t="s">
        <v>1154</v>
      </c>
      <c r="D207" s="1" t="s">
        <v>1155</v>
      </c>
      <c r="E207" s="7" t="s">
        <v>43</v>
      </c>
      <c r="F207" s="7">
        <v>9003687041</v>
      </c>
      <c r="G207" s="7" t="s">
        <v>801</v>
      </c>
      <c r="H207" s="1" t="s">
        <v>868</v>
      </c>
      <c r="I207" s="7">
        <v>3042137241</v>
      </c>
      <c r="J207" s="8">
        <v>45106</v>
      </c>
      <c r="K207" s="8">
        <v>45106</v>
      </c>
      <c r="L207" s="7" t="s">
        <v>1000</v>
      </c>
      <c r="M207" s="8">
        <v>45135</v>
      </c>
      <c r="N207" s="7">
        <v>30</v>
      </c>
      <c r="O207" s="44"/>
      <c r="P207" s="7" t="s">
        <v>46</v>
      </c>
      <c r="Q207" s="7" t="s">
        <v>46</v>
      </c>
      <c r="R207" s="9" t="s">
        <v>47</v>
      </c>
      <c r="S207" s="9">
        <v>1960777</v>
      </c>
      <c r="T207" s="1" t="s">
        <v>449</v>
      </c>
      <c r="U207" s="7"/>
      <c r="V207" s="8">
        <v>45106</v>
      </c>
      <c r="W207" s="15" t="s">
        <v>1156</v>
      </c>
      <c r="Z207" s="7"/>
      <c r="AA207" s="7"/>
      <c r="AB207" s="7"/>
      <c r="AC207" s="7"/>
    </row>
    <row r="208" spans="1:29" ht="191.25" hidden="1">
      <c r="A208" s="7" t="s">
        <v>333</v>
      </c>
      <c r="B208" s="1" t="s">
        <v>338</v>
      </c>
      <c r="C208" s="26" t="s">
        <v>371</v>
      </c>
      <c r="D208" s="1" t="s">
        <v>372</v>
      </c>
      <c r="E208" s="7" t="s">
        <v>43</v>
      </c>
      <c r="F208" s="7">
        <v>901491728</v>
      </c>
      <c r="G208" s="7" t="s">
        <v>801</v>
      </c>
      <c r="H208" s="31" t="s">
        <v>373</v>
      </c>
      <c r="I208" s="7">
        <v>3016171127</v>
      </c>
      <c r="J208" s="8">
        <v>44972</v>
      </c>
      <c r="K208" s="8">
        <v>44972</v>
      </c>
      <c r="L208" s="7" t="s">
        <v>176</v>
      </c>
      <c r="M208" s="8">
        <v>44987</v>
      </c>
      <c r="N208" s="7">
        <v>15</v>
      </c>
      <c r="O208" s="44"/>
      <c r="P208" s="1" t="s">
        <v>200</v>
      </c>
      <c r="Q208" s="7" t="s">
        <v>201</v>
      </c>
      <c r="R208" s="9" t="s">
        <v>47</v>
      </c>
      <c r="S208" s="9">
        <v>2170798</v>
      </c>
      <c r="T208" s="1" t="s">
        <v>82</v>
      </c>
      <c r="U208" s="7" t="s">
        <v>49</v>
      </c>
      <c r="V208" s="8">
        <v>44972</v>
      </c>
      <c r="W208" s="30" t="s">
        <v>374</v>
      </c>
      <c r="X208" s="8">
        <v>44991</v>
      </c>
      <c r="Y208" s="30" t="s">
        <v>375</v>
      </c>
      <c r="Z208" s="7" t="s">
        <v>47</v>
      </c>
      <c r="AA208" s="7" t="s">
        <v>47</v>
      </c>
      <c r="AB208" s="7" t="s">
        <v>47</v>
      </c>
      <c r="AC208" s="7"/>
    </row>
    <row r="209" spans="1:31" ht="255" hidden="1">
      <c r="A209" s="7" t="s">
        <v>333</v>
      </c>
      <c r="B209" s="1" t="s">
        <v>393</v>
      </c>
      <c r="C209" s="26" t="s">
        <v>438</v>
      </c>
      <c r="D209" s="7" t="s">
        <v>439</v>
      </c>
      <c r="E209" s="7" t="s">
        <v>43</v>
      </c>
      <c r="F209" s="7">
        <v>811038424</v>
      </c>
      <c r="G209" s="7" t="s">
        <v>801</v>
      </c>
      <c r="H209" s="13" t="s">
        <v>440</v>
      </c>
      <c r="I209" s="7">
        <v>6044488310</v>
      </c>
      <c r="J209" s="8">
        <v>44994</v>
      </c>
      <c r="K209" s="8">
        <v>44994</v>
      </c>
      <c r="L209" s="7" t="s">
        <v>396</v>
      </c>
      <c r="M209" s="8">
        <v>45059</v>
      </c>
      <c r="N209" s="7">
        <v>65</v>
      </c>
      <c r="O209" s="44"/>
      <c r="P209" s="1" t="s">
        <v>441</v>
      </c>
      <c r="Q209" s="7" t="s">
        <v>155</v>
      </c>
      <c r="R209" s="27" t="s">
        <v>47</v>
      </c>
      <c r="S209" s="9">
        <v>350000</v>
      </c>
      <c r="T209" s="1" t="s">
        <v>61</v>
      </c>
      <c r="U209" s="7" t="s">
        <v>49</v>
      </c>
      <c r="V209" s="8">
        <v>44994</v>
      </c>
      <c r="W209" s="30" t="s">
        <v>442</v>
      </c>
      <c r="X209" s="21">
        <v>45020</v>
      </c>
      <c r="Y209" s="30" t="s">
        <v>1007</v>
      </c>
      <c r="Z209" s="7" t="s">
        <v>47</v>
      </c>
      <c r="AA209" s="7" t="s">
        <v>47</v>
      </c>
      <c r="AB209" s="7" t="s">
        <v>47</v>
      </c>
      <c r="AC209" s="7"/>
    </row>
    <row r="210" spans="1:31" ht="191.25" hidden="1">
      <c r="A210" s="7" t="s">
        <v>333</v>
      </c>
      <c r="B210" s="1" t="s">
        <v>394</v>
      </c>
      <c r="C210" s="26" t="s">
        <v>443</v>
      </c>
      <c r="D210" s="7" t="s">
        <v>439</v>
      </c>
      <c r="E210" s="7" t="s">
        <v>43</v>
      </c>
      <c r="F210" s="7">
        <v>811038424</v>
      </c>
      <c r="G210" s="7" t="s">
        <v>801</v>
      </c>
      <c r="H210" s="13" t="s">
        <v>440</v>
      </c>
      <c r="I210" s="7">
        <v>6044488310</v>
      </c>
      <c r="J210" s="8">
        <v>44994</v>
      </c>
      <c r="K210" s="8">
        <v>44994</v>
      </c>
      <c r="L210" s="7" t="s">
        <v>396</v>
      </c>
      <c r="M210" s="8">
        <v>45059</v>
      </c>
      <c r="N210" s="7">
        <v>65</v>
      </c>
      <c r="O210" s="44"/>
      <c r="P210" s="1" t="s">
        <v>441</v>
      </c>
      <c r="Q210" s="1" t="s">
        <v>155</v>
      </c>
      <c r="R210" s="27" t="s">
        <v>47</v>
      </c>
      <c r="S210" s="9">
        <v>24600000</v>
      </c>
      <c r="T210" s="1" t="s">
        <v>61</v>
      </c>
      <c r="U210" s="7" t="s">
        <v>49</v>
      </c>
      <c r="V210" s="8">
        <v>44994</v>
      </c>
      <c r="W210" s="30" t="s">
        <v>444</v>
      </c>
      <c r="X210" s="21">
        <v>45020</v>
      </c>
      <c r="Y210" s="30" t="s">
        <v>1008</v>
      </c>
      <c r="Z210" s="7" t="s">
        <v>47</v>
      </c>
      <c r="AA210" s="7" t="s">
        <v>47</v>
      </c>
      <c r="AB210" s="7" t="s">
        <v>47</v>
      </c>
      <c r="AC210" s="7"/>
    </row>
    <row r="211" spans="1:31" ht="191.25" hidden="1">
      <c r="A211" s="7" t="s">
        <v>333</v>
      </c>
      <c r="B211" s="1" t="s">
        <v>845</v>
      </c>
      <c r="C211" s="11" t="s">
        <v>967</v>
      </c>
      <c r="D211" s="1" t="s">
        <v>157</v>
      </c>
      <c r="E211" s="7" t="s">
        <v>43</v>
      </c>
      <c r="F211" s="7">
        <v>901131211</v>
      </c>
      <c r="G211" s="7" t="s">
        <v>801</v>
      </c>
      <c r="H211" s="7" t="s">
        <v>158</v>
      </c>
      <c r="I211" s="7">
        <v>3147329637</v>
      </c>
      <c r="J211" s="8">
        <v>45051</v>
      </c>
      <c r="K211" s="8">
        <v>45054</v>
      </c>
      <c r="L211" s="7" t="s">
        <v>772</v>
      </c>
      <c r="M211" s="8">
        <v>45054</v>
      </c>
      <c r="N211" s="7">
        <v>1</v>
      </c>
      <c r="O211" s="44"/>
      <c r="P211" s="1" t="s">
        <v>799</v>
      </c>
      <c r="Q211" s="7" t="s">
        <v>800</v>
      </c>
      <c r="R211" s="33" t="s">
        <v>47</v>
      </c>
      <c r="S211" s="33">
        <v>750000</v>
      </c>
      <c r="T211" s="1" t="s">
        <v>327</v>
      </c>
      <c r="U211" s="7"/>
      <c r="V211" s="8">
        <v>45051</v>
      </c>
      <c r="W211" s="30" t="s">
        <v>968</v>
      </c>
      <c r="X211" s="36">
        <v>45082</v>
      </c>
      <c r="Y211" s="30" t="s">
        <v>1009</v>
      </c>
      <c r="Z211" s="7" t="s">
        <v>47</v>
      </c>
      <c r="AA211" s="7" t="s">
        <v>47</v>
      </c>
      <c r="AB211" s="7" t="s">
        <v>47</v>
      </c>
      <c r="AC211" s="7"/>
    </row>
    <row r="212" spans="1:31" ht="293.25" hidden="1">
      <c r="A212" s="25" t="s">
        <v>333</v>
      </c>
      <c r="B212" s="1" t="s">
        <v>997</v>
      </c>
      <c r="C212" s="11" t="s">
        <v>1085</v>
      </c>
      <c r="D212" s="1" t="s">
        <v>1086</v>
      </c>
      <c r="E212" s="7" t="s">
        <v>43</v>
      </c>
      <c r="F212" s="7">
        <v>901198386</v>
      </c>
      <c r="G212" s="7" t="s">
        <v>801</v>
      </c>
      <c r="H212" s="7" t="s">
        <v>1087</v>
      </c>
      <c r="I212" s="7">
        <v>4482040</v>
      </c>
      <c r="J212" s="8">
        <v>45070</v>
      </c>
      <c r="K212" s="8">
        <v>45070</v>
      </c>
      <c r="L212" s="7" t="s">
        <v>772</v>
      </c>
      <c r="M212" s="8">
        <v>45100</v>
      </c>
      <c r="N212" s="7">
        <v>30</v>
      </c>
      <c r="O212" s="44"/>
      <c r="P212" s="1" t="s">
        <v>799</v>
      </c>
      <c r="Q212" s="7" t="s">
        <v>800</v>
      </c>
      <c r="R212" s="9" t="s">
        <v>47</v>
      </c>
      <c r="S212" s="9">
        <v>5260585</v>
      </c>
      <c r="T212" s="1" t="s">
        <v>134</v>
      </c>
      <c r="U212" s="7"/>
      <c r="V212" s="8">
        <v>45070</v>
      </c>
      <c r="W212" s="30" t="s">
        <v>1088</v>
      </c>
      <c r="X212" s="8">
        <v>45070</v>
      </c>
      <c r="Y212" s="30" t="s">
        <v>1084</v>
      </c>
      <c r="Z212" s="7" t="s">
        <v>47</v>
      </c>
      <c r="AA212" s="7" t="s">
        <v>47</v>
      </c>
      <c r="AB212" s="7" t="s">
        <v>47</v>
      </c>
      <c r="AC212" s="7"/>
    </row>
    <row r="213" spans="1:31" ht="255">
      <c r="A213" s="7" t="s">
        <v>104</v>
      </c>
      <c r="B213" s="7" t="s">
        <v>1259</v>
      </c>
      <c r="C213" s="11" t="s">
        <v>1291</v>
      </c>
      <c r="D213" s="7" t="s">
        <v>1292</v>
      </c>
      <c r="E213" s="7" t="s">
        <v>43</v>
      </c>
      <c r="F213" s="7">
        <v>811021071</v>
      </c>
      <c r="G213" s="7" t="s">
        <v>801</v>
      </c>
      <c r="H213" s="7" t="s">
        <v>1293</v>
      </c>
      <c r="I213" s="7">
        <v>4447458</v>
      </c>
      <c r="J213" s="8">
        <v>45135</v>
      </c>
      <c r="K213" s="8">
        <v>45135</v>
      </c>
      <c r="L213" s="7" t="s">
        <v>1092</v>
      </c>
      <c r="M213" s="8">
        <v>45260</v>
      </c>
      <c r="N213" s="7">
        <v>150</v>
      </c>
      <c r="O213" s="44">
        <f t="shared" ref="O213:O226" ca="1" si="3">(TODAY()-K213)/(M213-K213)</f>
        <v>0.27200000000000002</v>
      </c>
      <c r="P213" s="1" t="s">
        <v>1294</v>
      </c>
      <c r="Q213" s="1" t="s">
        <v>1295</v>
      </c>
      <c r="R213" s="7" t="s">
        <v>47</v>
      </c>
      <c r="S213" s="9">
        <v>48279000</v>
      </c>
      <c r="T213" s="1" t="s">
        <v>134</v>
      </c>
      <c r="V213" s="8">
        <v>45135</v>
      </c>
      <c r="W213" s="41" t="s">
        <v>1296</v>
      </c>
      <c r="AC213" s="7"/>
    </row>
    <row r="214" spans="1:31" ht="255" hidden="1">
      <c r="A214" s="7" t="s">
        <v>333</v>
      </c>
      <c r="B214" s="1" t="s">
        <v>998</v>
      </c>
      <c r="C214" s="11" t="s">
        <v>1089</v>
      </c>
      <c r="D214" s="1" t="s">
        <v>1090</v>
      </c>
      <c r="E214" s="37" t="s">
        <v>52</v>
      </c>
      <c r="F214" s="1"/>
      <c r="G214" s="7" t="s">
        <v>802</v>
      </c>
      <c r="H214" s="7" t="s">
        <v>1091</v>
      </c>
      <c r="I214" s="7">
        <v>6044037311</v>
      </c>
      <c r="J214" s="8">
        <v>45104</v>
      </c>
      <c r="K214" s="8">
        <v>45114</v>
      </c>
      <c r="L214" s="7" t="s">
        <v>1092</v>
      </c>
      <c r="M214" s="8">
        <v>45133</v>
      </c>
      <c r="N214" s="7">
        <v>20</v>
      </c>
      <c r="O214" s="44"/>
      <c r="P214" s="1" t="s">
        <v>799</v>
      </c>
      <c r="Q214" s="7" t="s">
        <v>800</v>
      </c>
      <c r="R214" s="9" t="s">
        <v>47</v>
      </c>
      <c r="S214" s="9">
        <v>20953995</v>
      </c>
      <c r="T214" s="1" t="s">
        <v>134</v>
      </c>
      <c r="U214" s="7"/>
      <c r="V214" s="8">
        <v>45103</v>
      </c>
      <c r="W214" s="15" t="s">
        <v>1093</v>
      </c>
      <c r="X214" s="7"/>
      <c r="Y214" s="1"/>
      <c r="Z214" s="7" t="s">
        <v>47</v>
      </c>
      <c r="AA214" s="7" t="s">
        <v>47</v>
      </c>
      <c r="AB214" s="7" t="s">
        <v>47</v>
      </c>
      <c r="AC214" s="7"/>
    </row>
    <row r="215" spans="1:31" ht="255" hidden="1">
      <c r="A215" s="7" t="s">
        <v>333</v>
      </c>
      <c r="B215" s="1" t="s">
        <v>999</v>
      </c>
      <c r="C215" s="11" t="s">
        <v>1094</v>
      </c>
      <c r="D215" s="1" t="s">
        <v>1095</v>
      </c>
      <c r="E215" s="7" t="s">
        <v>43</v>
      </c>
      <c r="F215" s="7">
        <v>830055528</v>
      </c>
      <c r="G215" s="7" t="s">
        <v>801</v>
      </c>
      <c r="H215" s="1" t="s">
        <v>1096</v>
      </c>
      <c r="I215" s="39">
        <v>3473760</v>
      </c>
      <c r="J215" s="8">
        <v>45104</v>
      </c>
      <c r="K215" s="8">
        <v>45111</v>
      </c>
      <c r="L215" s="7" t="s">
        <v>1092</v>
      </c>
      <c r="M215" s="8">
        <v>45133</v>
      </c>
      <c r="N215" s="7">
        <v>22</v>
      </c>
      <c r="O215" s="44"/>
      <c r="P215" s="1" t="s">
        <v>799</v>
      </c>
      <c r="Q215" s="7" t="s">
        <v>800</v>
      </c>
      <c r="R215" s="9" t="s">
        <v>47</v>
      </c>
      <c r="S215" s="9">
        <v>2731000</v>
      </c>
      <c r="T215" s="1" t="s">
        <v>134</v>
      </c>
      <c r="U215" s="7"/>
      <c r="V215" s="8">
        <v>45104</v>
      </c>
      <c r="W215" s="15" t="s">
        <v>1103</v>
      </c>
      <c r="X215" s="7"/>
      <c r="Y215" s="1"/>
      <c r="Z215" s="7" t="s">
        <v>47</v>
      </c>
      <c r="AA215" s="7" t="s">
        <v>47</v>
      </c>
      <c r="AB215" s="7" t="s">
        <v>47</v>
      </c>
      <c r="AC215" s="7"/>
    </row>
    <row r="216" spans="1:31" ht="255" hidden="1">
      <c r="A216" s="7" t="s">
        <v>333</v>
      </c>
      <c r="B216" s="1" t="s">
        <v>1237</v>
      </c>
      <c r="C216" s="11" t="s">
        <v>1239</v>
      </c>
      <c r="D216" s="1" t="s">
        <v>1238</v>
      </c>
      <c r="E216" s="7" t="s">
        <v>43</v>
      </c>
      <c r="F216" s="7">
        <v>9002341387</v>
      </c>
      <c r="G216" s="7" t="s">
        <v>801</v>
      </c>
      <c r="H216" s="1" t="s">
        <v>1240</v>
      </c>
      <c r="I216" s="7">
        <v>6042500477</v>
      </c>
      <c r="J216" s="8">
        <v>45140</v>
      </c>
      <c r="K216" s="8">
        <v>45140</v>
      </c>
      <c r="L216" s="7" t="s">
        <v>1162</v>
      </c>
      <c r="M216" s="8">
        <v>45170</v>
      </c>
      <c r="N216" s="7">
        <v>30</v>
      </c>
      <c r="O216" s="44"/>
      <c r="P216" s="1" t="s">
        <v>1241</v>
      </c>
      <c r="Q216" s="7" t="s">
        <v>1177</v>
      </c>
      <c r="R216" s="9" t="s">
        <v>47</v>
      </c>
      <c r="S216" s="9">
        <v>30000000</v>
      </c>
      <c r="T216" s="1" t="s">
        <v>61</v>
      </c>
      <c r="V216" s="8">
        <v>45140</v>
      </c>
      <c r="W216" s="15" t="s">
        <v>1242</v>
      </c>
      <c r="Z216" s="7"/>
      <c r="AA216" s="7"/>
      <c r="AB216" s="7"/>
      <c r="AC216" s="7"/>
    </row>
    <row r="217" spans="1:31" hidden="1">
      <c r="A217" s="32" t="s">
        <v>25</v>
      </c>
      <c r="B217" s="32" t="s">
        <v>1243</v>
      </c>
      <c r="C217" s="51" t="s">
        <v>291</v>
      </c>
      <c r="D217" s="51" t="s">
        <v>291</v>
      </c>
      <c r="E217" s="51" t="s">
        <v>291</v>
      </c>
      <c r="F217" s="51" t="s">
        <v>291</v>
      </c>
      <c r="G217" s="51" t="s">
        <v>291</v>
      </c>
      <c r="H217" s="51" t="s">
        <v>291</v>
      </c>
      <c r="I217" s="51" t="s">
        <v>291</v>
      </c>
      <c r="J217" s="51" t="s">
        <v>291</v>
      </c>
      <c r="K217" s="51" t="s">
        <v>291</v>
      </c>
      <c r="L217" s="51" t="s">
        <v>291</v>
      </c>
      <c r="M217" s="51" t="s">
        <v>291</v>
      </c>
      <c r="N217" s="51" t="s">
        <v>291</v>
      </c>
      <c r="O217" s="51" t="s">
        <v>291</v>
      </c>
      <c r="P217" s="51" t="s">
        <v>291</v>
      </c>
      <c r="Q217" s="51" t="s">
        <v>291</v>
      </c>
      <c r="R217" s="51" t="s">
        <v>291</v>
      </c>
      <c r="S217" s="51" t="s">
        <v>291</v>
      </c>
      <c r="T217" s="51" t="s">
        <v>291</v>
      </c>
      <c r="U217" s="51" t="s">
        <v>291</v>
      </c>
      <c r="V217" s="51" t="s">
        <v>291</v>
      </c>
      <c r="W217" s="51" t="s">
        <v>291</v>
      </c>
      <c r="X217" s="51"/>
      <c r="Y217" s="52"/>
      <c r="Z217" s="32"/>
      <c r="AA217" s="32"/>
      <c r="AB217" s="32"/>
      <c r="AC217" s="51"/>
      <c r="AD217" s="51"/>
      <c r="AE217" s="51"/>
    </row>
    <row r="218" spans="1:31" ht="331.5" hidden="1">
      <c r="A218" s="32" t="s">
        <v>25</v>
      </c>
      <c r="B218" s="32" t="s">
        <v>1244</v>
      </c>
      <c r="C218" s="52" t="s">
        <v>1273</v>
      </c>
      <c r="D218" s="47" t="s">
        <v>1274</v>
      </c>
      <c r="E218" s="32" t="s">
        <v>43</v>
      </c>
      <c r="F218" s="32">
        <v>811016720</v>
      </c>
      <c r="G218" s="32" t="s">
        <v>801</v>
      </c>
      <c r="H218" s="47" t="s">
        <v>1275</v>
      </c>
      <c r="I218" s="32">
        <v>3007408022</v>
      </c>
      <c r="J218" s="97">
        <v>45163</v>
      </c>
      <c r="K218" s="97">
        <v>45163</v>
      </c>
      <c r="L218" s="32" t="s">
        <v>1162</v>
      </c>
      <c r="M218" s="97">
        <v>45229</v>
      </c>
      <c r="N218" s="32">
        <v>65</v>
      </c>
      <c r="O218" s="98">
        <f t="shared" ca="1" si="3"/>
        <v>9.0909090909090912E-2</v>
      </c>
      <c r="P218" s="32" t="s">
        <v>46</v>
      </c>
      <c r="Q218" s="32" t="s">
        <v>46</v>
      </c>
      <c r="R218" s="99" t="s">
        <v>47</v>
      </c>
      <c r="S218" s="99">
        <v>33106000</v>
      </c>
      <c r="T218" s="47" t="s">
        <v>1271</v>
      </c>
      <c r="U218" s="32" t="s">
        <v>49</v>
      </c>
      <c r="V218" s="97">
        <v>45163</v>
      </c>
      <c r="W218" s="52" t="s">
        <v>1276</v>
      </c>
      <c r="X218" s="51"/>
      <c r="Y218" s="52"/>
      <c r="Z218" s="32"/>
      <c r="AA218" s="32"/>
      <c r="AB218" s="32"/>
      <c r="AC218" s="32"/>
      <c r="AD218" s="51"/>
      <c r="AE218" s="51"/>
    </row>
    <row r="219" spans="1:31" ht="191.25" hidden="1">
      <c r="A219" s="32" t="s">
        <v>25</v>
      </c>
      <c r="B219" s="32" t="s">
        <v>1245</v>
      </c>
      <c r="C219" s="52" t="s">
        <v>1247</v>
      </c>
      <c r="D219" s="47" t="s">
        <v>1248</v>
      </c>
      <c r="E219" s="32" t="s">
        <v>52</v>
      </c>
      <c r="F219" s="32">
        <v>71383288</v>
      </c>
      <c r="G219" s="32" t="s">
        <v>802</v>
      </c>
      <c r="H219" s="32" t="s">
        <v>1249</v>
      </c>
      <c r="I219" s="32">
        <v>3234799537</v>
      </c>
      <c r="J219" s="97">
        <v>45146</v>
      </c>
      <c r="K219" s="97">
        <v>45146</v>
      </c>
      <c r="L219" s="32" t="s">
        <v>1162</v>
      </c>
      <c r="M219" s="97">
        <v>45275</v>
      </c>
      <c r="N219" s="32">
        <v>128</v>
      </c>
      <c r="O219" s="98">
        <f t="shared" ca="1" si="3"/>
        <v>0.17829457364341086</v>
      </c>
      <c r="P219" s="47" t="s">
        <v>799</v>
      </c>
      <c r="Q219" s="32" t="s">
        <v>800</v>
      </c>
      <c r="R219" s="99">
        <v>5000000000</v>
      </c>
      <c r="S219" s="99">
        <v>21333333</v>
      </c>
      <c r="T219" s="47" t="s">
        <v>48</v>
      </c>
      <c r="U219" s="51"/>
      <c r="V219" s="97">
        <v>45146</v>
      </c>
      <c r="W219" s="52" t="s">
        <v>1250</v>
      </c>
      <c r="X219" s="51"/>
      <c r="Y219" s="52"/>
      <c r="Z219" s="51"/>
      <c r="AA219" s="51"/>
      <c r="AB219" s="51"/>
      <c r="AC219" s="32"/>
      <c r="AD219" s="51"/>
      <c r="AE219" s="51"/>
    </row>
    <row r="220" spans="1:31" ht="255" hidden="1">
      <c r="A220" s="32" t="s">
        <v>25</v>
      </c>
      <c r="B220" s="32" t="s">
        <v>1246</v>
      </c>
      <c r="C220" s="52" t="s">
        <v>1251</v>
      </c>
      <c r="D220" s="32" t="s">
        <v>190</v>
      </c>
      <c r="E220" s="32" t="s">
        <v>43</v>
      </c>
      <c r="F220" s="32">
        <v>901307994</v>
      </c>
      <c r="G220" s="32" t="s">
        <v>801</v>
      </c>
      <c r="H220" s="32" t="s">
        <v>191</v>
      </c>
      <c r="I220" s="32">
        <v>4441345</v>
      </c>
      <c r="J220" s="97">
        <v>45153</v>
      </c>
      <c r="K220" s="97">
        <v>45153</v>
      </c>
      <c r="L220" s="32" t="s">
        <v>1162</v>
      </c>
      <c r="M220" s="97">
        <v>45290</v>
      </c>
      <c r="N220" s="32">
        <v>136</v>
      </c>
      <c r="O220" s="98">
        <f t="shared" ca="1" si="3"/>
        <v>0.11678832116788321</v>
      </c>
      <c r="P220" s="32" t="s">
        <v>46</v>
      </c>
      <c r="Q220" s="32" t="s">
        <v>46</v>
      </c>
      <c r="R220" s="99">
        <v>6000000</v>
      </c>
      <c r="S220" s="99">
        <v>29400000</v>
      </c>
      <c r="T220" s="47" t="s">
        <v>65</v>
      </c>
      <c r="U220" s="32" t="s">
        <v>49</v>
      </c>
      <c r="V220" s="97">
        <v>45153</v>
      </c>
      <c r="W220" s="67" t="s">
        <v>1252</v>
      </c>
      <c r="X220" s="51"/>
      <c r="Y220" s="52"/>
      <c r="Z220" s="51"/>
      <c r="AA220" s="51"/>
      <c r="AB220" s="51"/>
      <c r="AC220" s="32"/>
      <c r="AD220" s="51"/>
      <c r="AE220" s="51"/>
    </row>
    <row r="221" spans="1:31" ht="191.25" hidden="1">
      <c r="A221" s="32" t="s">
        <v>25</v>
      </c>
      <c r="B221" s="32" t="s">
        <v>1253</v>
      </c>
      <c r="C221" s="52" t="s">
        <v>1260</v>
      </c>
      <c r="D221" s="47" t="s">
        <v>1261</v>
      </c>
      <c r="E221" s="32" t="s">
        <v>52</v>
      </c>
      <c r="F221" s="32">
        <v>1001547008</v>
      </c>
      <c r="G221" s="32" t="s">
        <v>802</v>
      </c>
      <c r="H221" s="47" t="s">
        <v>1262</v>
      </c>
      <c r="I221" s="32">
        <v>3208331062</v>
      </c>
      <c r="J221" s="97">
        <v>45155</v>
      </c>
      <c r="K221" s="97">
        <v>45156</v>
      </c>
      <c r="L221" s="32" t="s">
        <v>1162</v>
      </c>
      <c r="M221" s="97">
        <v>45275</v>
      </c>
      <c r="N221" s="32">
        <v>120</v>
      </c>
      <c r="O221" s="98">
        <f t="shared" ca="1" si="3"/>
        <v>0.1092436974789916</v>
      </c>
      <c r="P221" s="47" t="s">
        <v>1036</v>
      </c>
      <c r="Q221" s="32" t="s">
        <v>1037</v>
      </c>
      <c r="R221" s="99">
        <v>3800000</v>
      </c>
      <c r="S221" s="99">
        <v>15073333</v>
      </c>
      <c r="T221" s="47" t="s">
        <v>61</v>
      </c>
      <c r="U221" s="51"/>
      <c r="V221" s="97">
        <v>45155</v>
      </c>
      <c r="W221" s="52" t="s">
        <v>1263</v>
      </c>
      <c r="X221" s="51"/>
      <c r="Y221" s="52"/>
      <c r="Z221" s="51"/>
      <c r="AA221" s="51"/>
      <c r="AB221" s="51"/>
      <c r="AC221" s="32"/>
      <c r="AD221" s="51"/>
      <c r="AE221" s="51"/>
    </row>
    <row r="222" spans="1:31" ht="191.25" hidden="1">
      <c r="A222" s="32" t="s">
        <v>25</v>
      </c>
      <c r="B222" s="32" t="s">
        <v>1254</v>
      </c>
      <c r="C222" s="52" t="s">
        <v>1264</v>
      </c>
      <c r="D222" s="47" t="s">
        <v>1265</v>
      </c>
      <c r="E222" s="32" t="s">
        <v>52</v>
      </c>
      <c r="F222" s="32">
        <v>71724230</v>
      </c>
      <c r="G222" s="32" t="s">
        <v>802</v>
      </c>
      <c r="H222" s="32" t="s">
        <v>1266</v>
      </c>
      <c r="I222" s="32">
        <v>3113079166</v>
      </c>
      <c r="J222" s="97">
        <v>45155</v>
      </c>
      <c r="K222" s="97">
        <v>45155</v>
      </c>
      <c r="L222" s="32" t="s">
        <v>1162</v>
      </c>
      <c r="M222" s="97">
        <v>45275</v>
      </c>
      <c r="N222" s="32">
        <v>121</v>
      </c>
      <c r="O222" s="98">
        <f t="shared" ca="1" si="3"/>
        <v>0.11666666666666667</v>
      </c>
      <c r="P222" s="47" t="s">
        <v>1036</v>
      </c>
      <c r="Q222" s="32" t="s">
        <v>1037</v>
      </c>
      <c r="R222" s="99">
        <v>7100000</v>
      </c>
      <c r="S222" s="99">
        <v>28163333</v>
      </c>
      <c r="T222" s="47" t="s">
        <v>61</v>
      </c>
      <c r="U222" s="51"/>
      <c r="V222" s="97">
        <v>45155</v>
      </c>
      <c r="W222" s="52" t="s">
        <v>1267</v>
      </c>
      <c r="X222" s="51"/>
      <c r="Y222" s="52"/>
      <c r="Z222" s="51"/>
      <c r="AA222" s="51"/>
      <c r="AB222" s="51"/>
      <c r="AC222" s="32"/>
      <c r="AD222" s="51"/>
      <c r="AE222" s="51"/>
    </row>
    <row r="223" spans="1:31" ht="191.25" hidden="1">
      <c r="A223" s="32" t="s">
        <v>25</v>
      </c>
      <c r="B223" s="32" t="s">
        <v>1255</v>
      </c>
      <c r="C223" s="52" t="s">
        <v>1268</v>
      </c>
      <c r="D223" s="32" t="s">
        <v>56</v>
      </c>
      <c r="E223" s="32" t="s">
        <v>43</v>
      </c>
      <c r="F223" s="32">
        <v>900311236</v>
      </c>
      <c r="G223" s="32" t="s">
        <v>801</v>
      </c>
      <c r="H223" s="32" t="s">
        <v>1269</v>
      </c>
      <c r="I223" s="32">
        <v>4031800</v>
      </c>
      <c r="J223" s="32" t="s">
        <v>1270</v>
      </c>
      <c r="K223" s="97">
        <v>45162</v>
      </c>
      <c r="L223" s="32" t="s">
        <v>1162</v>
      </c>
      <c r="M223" s="97">
        <v>45180</v>
      </c>
      <c r="N223" s="32">
        <v>19</v>
      </c>
      <c r="O223" s="98">
        <f t="shared" ca="1" si="3"/>
        <v>0.3888888888888889</v>
      </c>
      <c r="P223" s="32" t="s">
        <v>46</v>
      </c>
      <c r="Q223" s="32" t="s">
        <v>46</v>
      </c>
      <c r="R223" s="99" t="s">
        <v>47</v>
      </c>
      <c r="S223" s="99">
        <v>23200000</v>
      </c>
      <c r="T223" s="47" t="s">
        <v>1271</v>
      </c>
      <c r="U223" s="32" t="s">
        <v>49</v>
      </c>
      <c r="V223" s="97">
        <v>45162</v>
      </c>
      <c r="W223" s="52" t="s">
        <v>1272</v>
      </c>
      <c r="X223" s="51"/>
      <c r="Y223" s="52"/>
      <c r="Z223" s="51"/>
      <c r="AA223" s="51"/>
      <c r="AB223" s="51"/>
      <c r="AC223" s="32"/>
      <c r="AD223" s="51"/>
      <c r="AE223" s="51"/>
    </row>
    <row r="224" spans="1:31" ht="331.5" hidden="1">
      <c r="A224" s="7" t="s">
        <v>1185</v>
      </c>
      <c r="B224" s="7" t="s">
        <v>1256</v>
      </c>
      <c r="C224" s="11" t="s">
        <v>1277</v>
      </c>
      <c r="D224" s="1" t="s">
        <v>1278</v>
      </c>
      <c r="E224" s="7" t="s">
        <v>43</v>
      </c>
      <c r="F224" s="7">
        <v>890940552</v>
      </c>
      <c r="G224" s="7" t="s">
        <v>801</v>
      </c>
      <c r="H224" s="7" t="s">
        <v>345</v>
      </c>
      <c r="I224" s="7">
        <v>3002906527</v>
      </c>
      <c r="J224" s="8">
        <v>45161</v>
      </c>
      <c r="K224" s="8">
        <v>45161</v>
      </c>
      <c r="L224" s="7" t="s">
        <v>1162</v>
      </c>
      <c r="M224" s="8">
        <v>45268</v>
      </c>
      <c r="N224" s="7">
        <v>106</v>
      </c>
      <c r="O224" s="44">
        <f t="shared" ca="1" si="3"/>
        <v>7.476635514018691E-2</v>
      </c>
      <c r="P224" s="1" t="s">
        <v>1279</v>
      </c>
      <c r="Q224" s="1" t="s">
        <v>1280</v>
      </c>
      <c r="R224" s="7" t="s">
        <v>47</v>
      </c>
      <c r="S224" s="9">
        <v>654683153</v>
      </c>
      <c r="T224" s="1" t="s">
        <v>82</v>
      </c>
      <c r="V224" s="8">
        <v>45161</v>
      </c>
      <c r="W224" s="11" t="s">
        <v>1281</v>
      </c>
      <c r="AC224" s="7"/>
    </row>
    <row r="225" spans="1:29" ht="344.25" hidden="1">
      <c r="A225" s="1" t="s">
        <v>109</v>
      </c>
      <c r="B225" s="1" t="s">
        <v>1257</v>
      </c>
      <c r="C225" s="11" t="s">
        <v>1282</v>
      </c>
      <c r="D225" s="7" t="s">
        <v>1283</v>
      </c>
      <c r="E225" s="7" t="s">
        <v>43</v>
      </c>
      <c r="F225" s="7">
        <v>890935855</v>
      </c>
      <c r="G225" s="7" t="s">
        <v>801</v>
      </c>
      <c r="H225" s="1" t="s">
        <v>1284</v>
      </c>
      <c r="I225" s="7">
        <v>4488522</v>
      </c>
      <c r="J225" s="8">
        <v>45163</v>
      </c>
      <c r="K225" s="8">
        <v>45163</v>
      </c>
      <c r="L225" s="7" t="s">
        <v>1162</v>
      </c>
      <c r="M225" s="7" t="s">
        <v>1285</v>
      </c>
      <c r="N225" s="7">
        <v>125</v>
      </c>
      <c r="O225" s="44" t="e">
        <f t="shared" ca="1" si="3"/>
        <v>#VALUE!</v>
      </c>
      <c r="P225" s="1" t="s">
        <v>46</v>
      </c>
      <c r="Q225" s="7" t="s">
        <v>46</v>
      </c>
      <c r="R225" s="7" t="s">
        <v>47</v>
      </c>
      <c r="S225" s="9">
        <v>37000000</v>
      </c>
      <c r="T225" s="1" t="s">
        <v>61</v>
      </c>
      <c r="U225" s="1" t="s">
        <v>347</v>
      </c>
      <c r="V225" s="8">
        <v>45163</v>
      </c>
      <c r="W225" s="11" t="s">
        <v>1286</v>
      </c>
      <c r="AC225" s="7"/>
    </row>
    <row r="226" spans="1:29" ht="331.5" hidden="1">
      <c r="A226" s="7" t="s">
        <v>330</v>
      </c>
      <c r="B226" s="7" t="s">
        <v>1258</v>
      </c>
      <c r="C226" s="11" t="s">
        <v>1287</v>
      </c>
      <c r="D226" s="7" t="s">
        <v>1288</v>
      </c>
      <c r="E226" s="7" t="s">
        <v>43</v>
      </c>
      <c r="F226" s="7">
        <v>901465900</v>
      </c>
      <c r="G226" s="7" t="s">
        <v>801</v>
      </c>
      <c r="H226" s="1" t="s">
        <v>1289</v>
      </c>
      <c r="I226" s="7">
        <v>4536868</v>
      </c>
      <c r="J226" s="8">
        <v>45162</v>
      </c>
      <c r="K226" s="8">
        <v>45162</v>
      </c>
      <c r="L226" s="40" t="s">
        <v>1162</v>
      </c>
      <c r="M226" s="8">
        <v>45268</v>
      </c>
      <c r="N226" s="7">
        <v>103</v>
      </c>
      <c r="O226" s="44">
        <f t="shared" ca="1" si="3"/>
        <v>6.6037735849056603E-2</v>
      </c>
      <c r="P226" s="1" t="s">
        <v>1279</v>
      </c>
      <c r="Q226" s="1" t="s">
        <v>1280</v>
      </c>
      <c r="R226" s="7" t="s">
        <v>47</v>
      </c>
      <c r="S226" s="9">
        <v>558972403</v>
      </c>
      <c r="T226" s="1" t="s">
        <v>82</v>
      </c>
      <c r="V226" s="8">
        <v>45162</v>
      </c>
      <c r="W226" s="11" t="s">
        <v>1290</v>
      </c>
      <c r="AC226" s="7"/>
    </row>
    <row r="227" spans="1:29" ht="294" hidden="1">
      <c r="A227" s="7" t="s">
        <v>333</v>
      </c>
      <c r="B227" s="1" t="s">
        <v>1234</v>
      </c>
      <c r="C227" s="11" t="s">
        <v>1235</v>
      </c>
      <c r="D227" s="1" t="s">
        <v>107</v>
      </c>
      <c r="E227" s="7" t="s">
        <v>43</v>
      </c>
      <c r="F227" s="7">
        <v>900202732</v>
      </c>
      <c r="G227" s="7" t="s">
        <v>801</v>
      </c>
      <c r="H227" s="7" t="s">
        <v>1224</v>
      </c>
      <c r="I227" s="7">
        <v>4440040</v>
      </c>
      <c r="J227" s="8">
        <v>45111</v>
      </c>
      <c r="K227" s="8">
        <v>45111</v>
      </c>
      <c r="L227" s="7" t="s">
        <v>1092</v>
      </c>
      <c r="M227" s="8">
        <v>45116</v>
      </c>
      <c r="N227" s="7">
        <v>6</v>
      </c>
      <c r="O227" s="44"/>
      <c r="P227" s="1" t="s">
        <v>1176</v>
      </c>
      <c r="Q227" s="7" t="s">
        <v>1177</v>
      </c>
      <c r="R227" s="9" t="s">
        <v>47</v>
      </c>
      <c r="S227" s="9">
        <v>10659790</v>
      </c>
      <c r="T227" s="1" t="s">
        <v>61</v>
      </c>
      <c r="V227" s="8">
        <v>45111</v>
      </c>
      <c r="W227" s="15" t="s">
        <v>1236</v>
      </c>
      <c r="Z227" s="7"/>
      <c r="AA227" s="7"/>
      <c r="AB227" s="7"/>
      <c r="AC227" s="7"/>
    </row>
    <row r="228" spans="1:29">
      <c r="A228" s="7"/>
      <c r="B228" s="7"/>
      <c r="D228" s="7"/>
      <c r="E228" s="7"/>
      <c r="F228" s="7"/>
      <c r="G228" s="7"/>
      <c r="H228" s="7"/>
      <c r="I228" s="7"/>
      <c r="J228" s="7"/>
      <c r="K228" s="7"/>
      <c r="L228" s="7"/>
      <c r="M228" s="7"/>
      <c r="N228" s="7"/>
      <c r="O228" s="7"/>
      <c r="P228" s="7"/>
      <c r="Q228" s="7"/>
      <c r="R228" s="7"/>
      <c r="S228" s="9"/>
      <c r="T228" s="7"/>
      <c r="V228" s="7"/>
      <c r="AC228" s="7"/>
    </row>
    <row r="229" spans="1:29">
      <c r="A229" s="7"/>
      <c r="B229" s="7"/>
      <c r="D229" s="7"/>
      <c r="E229" s="7"/>
      <c r="F229" s="7"/>
      <c r="G229" s="7"/>
      <c r="H229" s="7"/>
      <c r="I229" s="7"/>
      <c r="J229" s="7"/>
      <c r="K229" s="7"/>
      <c r="L229" s="7"/>
      <c r="M229" s="7"/>
      <c r="N229" s="7"/>
      <c r="O229" s="7"/>
      <c r="P229" s="7"/>
      <c r="Q229" s="7"/>
      <c r="R229" s="7"/>
      <c r="S229" s="9"/>
      <c r="T229" s="7"/>
      <c r="V229" s="7"/>
      <c r="AC229" s="7"/>
    </row>
    <row r="230" spans="1:29">
      <c r="A230" s="7"/>
      <c r="B230" s="7"/>
      <c r="D230" s="7"/>
      <c r="E230" s="7"/>
      <c r="F230" s="7"/>
      <c r="G230" s="7"/>
      <c r="H230" s="7"/>
      <c r="I230" s="7"/>
      <c r="J230" s="7"/>
      <c r="K230" s="7"/>
      <c r="L230" s="7"/>
      <c r="M230" s="7"/>
      <c r="N230" s="7"/>
      <c r="O230" s="7"/>
      <c r="P230" s="7"/>
      <c r="Q230" s="7"/>
      <c r="R230" s="7"/>
      <c r="S230" s="9"/>
      <c r="T230" s="7"/>
      <c r="V230" s="7"/>
      <c r="AC230" s="7"/>
    </row>
    <row r="231" spans="1:29">
      <c r="A231" s="7"/>
      <c r="B231" s="7"/>
      <c r="D231" s="7"/>
      <c r="E231" s="7"/>
      <c r="F231" s="7"/>
      <c r="G231" s="7"/>
      <c r="H231" s="7"/>
      <c r="I231" s="7"/>
      <c r="J231" s="7"/>
      <c r="K231" s="7"/>
      <c r="L231" s="7"/>
      <c r="M231" s="7"/>
      <c r="N231" s="7"/>
      <c r="O231" s="7"/>
      <c r="P231" s="7"/>
      <c r="Q231" s="7"/>
      <c r="R231" s="7"/>
      <c r="S231" s="9"/>
      <c r="T231" s="7"/>
      <c r="V231" s="7"/>
      <c r="AC231" s="7"/>
    </row>
    <row r="232" spans="1:29">
      <c r="A232" s="7"/>
      <c r="B232" s="7"/>
      <c r="D232" s="7"/>
      <c r="E232" s="7"/>
      <c r="F232" s="7"/>
      <c r="G232" s="7"/>
      <c r="H232" s="7"/>
      <c r="I232" s="7"/>
      <c r="J232" s="7"/>
      <c r="K232" s="7"/>
      <c r="L232" s="7"/>
      <c r="M232" s="7"/>
      <c r="N232" s="7"/>
      <c r="O232" s="7"/>
      <c r="P232" s="7"/>
      <c r="Q232" s="7"/>
      <c r="R232" s="7"/>
      <c r="S232" s="9"/>
      <c r="T232" s="7"/>
      <c r="V232" s="7"/>
      <c r="AC232" s="7"/>
    </row>
    <row r="233" spans="1:29">
      <c r="B233" s="7"/>
      <c r="D233" s="7"/>
      <c r="E233" s="7"/>
      <c r="F233" s="7"/>
      <c r="G233" s="7"/>
      <c r="H233" s="7"/>
      <c r="I233" s="7"/>
      <c r="J233" s="7"/>
      <c r="K233" s="7"/>
      <c r="L233" s="7"/>
      <c r="M233" s="7"/>
      <c r="N233" s="7"/>
      <c r="O233" s="7"/>
      <c r="P233" s="7"/>
      <c r="Q233" s="7"/>
      <c r="R233" s="7"/>
      <c r="S233" s="9"/>
      <c r="T233" s="7"/>
      <c r="V233" s="7"/>
      <c r="AC233" s="7"/>
    </row>
    <row r="234" spans="1:29">
      <c r="B234" s="7"/>
    </row>
    <row r="235" spans="1:29">
      <c r="B235" s="7"/>
    </row>
    <row r="236" spans="1:29">
      <c r="B236" s="7"/>
    </row>
    <row r="237" spans="1:29">
      <c r="B237" s="7"/>
    </row>
    <row r="238" spans="1:29">
      <c r="B238" s="7"/>
    </row>
    <row r="1048576" spans="10:11">
      <c r="J1048576" s="8"/>
      <c r="K1048576" s="8"/>
    </row>
  </sheetData>
  <autoFilter ref="A1:AB227" xr:uid="{7D1A3D64-25F9-47C0-A5BA-FC7ED52F8DCF}">
    <filterColumn colId="0">
      <filters>
        <filter val="CS"/>
      </filters>
    </filterColumn>
    <sortState xmlns:xlrd2="http://schemas.microsoft.com/office/spreadsheetml/2017/richdata2" ref="A2:AB227">
      <sortCondition ref="A1:A227"/>
    </sortState>
  </autoFilter>
  <phoneticPr fontId="8" type="noConversion"/>
  <hyperlinks>
    <hyperlink ref="H8" r:id="rId1" xr:uid="{2361D55D-38E9-455E-A156-4266E28A25A7}"/>
    <hyperlink ref="H9" r:id="rId2" xr:uid="{A43104FD-1CDB-46CD-9AA7-39ECE2230448}"/>
    <hyperlink ref="H10" r:id="rId3" xr:uid="{70D29565-BDAC-43F0-8193-B25AF853CB27}"/>
    <hyperlink ref="H12" r:id="rId4" xr:uid="{3CB921AD-35D8-4161-BC31-0CA8FF2E99A3}"/>
    <hyperlink ref="H13" r:id="rId5" xr:uid="{C5B617B9-7F3D-454C-9389-0AA518E8563F}"/>
    <hyperlink ref="H14" r:id="rId6" xr:uid="{B0D5A56C-1FDD-4B50-ABAB-7299F64B522C}"/>
    <hyperlink ref="W14" r:id="rId7" display="https://www.secop.gov.co/CO1ContractsManagement/Tendering/ProcurementContractEdit/View?docUniqueIdentifier=CO1.PCCNTR.4459489&amp;prevCtxUrl=https%3a%2f%2fwww.secop.gov.co%2fCO1ContractsManagement%2fTendering%2fProcurementContractManagement%2fIndex&amp;prevCtxLbl=Contratos+" xr:uid="{E97D7C0D-F138-478B-BED0-70A5649E11A7}"/>
    <hyperlink ref="H15" r:id="rId8" xr:uid="{163AAE89-9CC9-4760-9E14-170AD21CF483}"/>
    <hyperlink ref="W15" r:id="rId9" display="https://www.secop.gov.co/CO1ContractsManagement/Tendering/ProcurementContractEdit/View?docUniqueIdentifier=CO1.PCCNTR.4459734&amp;prevCtxUrl=https%3a%2f%2fwww.secop.gov.co%2fCO1ContractsManagement%2fTendering%2fProcurementContractManagement%2fIndex&amp;prevCtxLbl=Contratos+" xr:uid="{3C164AD3-6490-4288-8AD4-445D83FBEB17}"/>
    <hyperlink ref="H16" r:id="rId10" xr:uid="{5C98C19E-8260-447E-AC8E-C986859468C8}"/>
    <hyperlink ref="W16" r:id="rId11" display="https://www.secop.gov.co/CO1ContractsManagement/Tendering/ProcurementContractEdit/View?docUniqueIdentifier=CO1.PCCNTR.4459914&amp;prevCtxUrl=https%3a%2f%2fwww.secop.gov.co%2fCO1ContractsManagement%2fTendering%2fProcurementContractManagement%2fIndex&amp;prevCtxLbl=Contratos+" xr:uid="{502E955D-A91B-416A-B850-438ECD978A03}"/>
    <hyperlink ref="W17" r:id="rId12" display="https://www.secop.gov.co/CO1ContractsManagement/Tendering/ProcurementContractEdit/View?docUniqueIdentifier=CO1.PCCNTR.4459919&amp;prevCtxUrl=https%3a%2f%2fwww.secop.gov.co%2fCO1ContractsManagement%2fTendering%2fProcurementContractManagement%2fIndex&amp;prevCtxLbl=Contratos+" xr:uid="{4298EDB9-1A49-45EA-A06A-35825C52AF58}"/>
    <hyperlink ref="H18" r:id="rId13" xr:uid="{CAA67E03-A0FB-48CE-8518-8498E8712652}"/>
    <hyperlink ref="W18" r:id="rId14" display="https://www.secop.gov.co/CO1ContractsManagement/Tendering/ProcurementContractEdit/View?docUniqueIdentifier=CO1.PCCNTR.4423861&amp;prevCtxUrl=https%3a%2f%2fwww.secop.gov.co%2fCO1ContractsManagement%2fTendering%2fProcurementContractManagement%2fIndex&amp;prevCtxLbl=Contratos+" xr:uid="{5A909467-A66E-4297-AD27-F35225A3844E}"/>
    <hyperlink ref="H20" r:id="rId15" xr:uid="{70EAE3C0-AB04-4509-98B6-678C543FE822}"/>
    <hyperlink ref="W20" r:id="rId16" display="https://www.secop.gov.co/CO1ContractsManagement/Tendering/ProcurementContractEdit/View?docUniqueIdentifier=CO1.PCCNTR.4460125&amp;prevCtxUrl=https%3a%2f%2fwww.secop.gov.co%3a443%2fCO1ContractsManagement%2fTendering%2fProcurementContractManagement%2fIndex&amp;prevCtxLbl=Contratos+" xr:uid="{A4814AEF-9E46-492A-A426-9F8FF7D28763}"/>
    <hyperlink ref="H21" r:id="rId17" xr:uid="{CD3D6D0F-36CF-41B1-8D81-5E560EAEEFED}"/>
    <hyperlink ref="W21" r:id="rId18" display="https://www.secop.gov.co/CO1ContractsManagement/Tendering/ProcurementContractEdit/View?ProfileName=CCE-11-Procedimiento_Publicidad&amp;PPI=CO1.PPI.22576384&amp;DocUniqueName=ContratoDeCompra&amp;DocTypeName=NextWay.Entities.Marketplace.Tendering.ProcurementContract&amp;ProfileVersion=10&amp;DocUniqueIdentifier=CO1.PCCNTR.4423476&amp;Messages=Datos%20guardados|Success" xr:uid="{80F644CB-BE90-4880-8F28-52C05364FBB8}"/>
    <hyperlink ref="H17" r:id="rId19" xr:uid="{E1A6B395-5823-443A-A560-E9ADDA78376D}"/>
    <hyperlink ref="H19" r:id="rId20" xr:uid="{D03A1551-BCEE-4194-8F4C-424E71D2893C}"/>
    <hyperlink ref="H22" r:id="rId21" xr:uid="{ECFEF831-EC5E-4452-AB64-948842498BDD}"/>
    <hyperlink ref="W22" r:id="rId22" display="https://www.secop.gov.co/CO1ContractsManagement/Tendering/ProcurementContractEdit/View?docUniqueIdentifier=CO1.PCCNTR.4423789&amp;prevCtxUrl=https%3a%2f%2fwww.secop.gov.co%2fCO1ContractsManagement%2fTendering%2fProcurementContractManagement%2fIndex&amp;prevCtxLbl=Contratos+" xr:uid="{5A1472D2-50C1-4131-9EB1-9DBB4BE39C3C}"/>
    <hyperlink ref="H23" r:id="rId23" xr:uid="{059779B8-DB26-4AB1-8868-50B4E8E7E011}"/>
    <hyperlink ref="W23" r:id="rId24" display="https://www.secop.gov.co/CO1ContractsManagement/Tendering/ProcurementContractEdit/View?docUniqueIdentifier=CO1.PCCNTR.4424059&amp;prevCtxUrl=https%3a%2f%2fwww.secop.gov.co%2fCO1ContractsManagement%2fTendering%2fProcurementContractManagement%2fIndex&amp;prevCtxLbl=Contratos+" xr:uid="{4A06E332-5B90-431B-BF40-0D160FEC0E89}"/>
    <hyperlink ref="H24" r:id="rId25" xr:uid="{976CD468-E757-4609-AA58-B2DEDAAAE587}"/>
    <hyperlink ref="W24" r:id="rId26" display="https://www.secop.gov.co/CO1ContractsManagement/Tendering/ProcurementContractEdit/View?docUniqueIdentifier=CO1.PCCNTR.4423113&amp;prevCtxUrl=https%3a%2f%2fwww.secop.gov.co%2fCO1ContractsManagement%2fTendering%2fProcurementContractManagement%2fIndex&amp;prevCtxLbl=Contratos+" xr:uid="{FE6018AB-5D61-4A88-BB9B-506205534BAE}"/>
    <hyperlink ref="H25" r:id="rId27" xr:uid="{99EF5596-6B7B-49CC-8963-17E901F921A6}"/>
    <hyperlink ref="W25" r:id="rId28" display="https://www.secop.gov.co/CO1ContractsManagement/Tendering/ProcurementContractEdit/View?docUniqueIdentifier=CO1.PCCNTR.4447490&amp;prevCtxUrl=https%3a%2f%2fwww.secop.gov.co%2fCO1ContractsManagement%2fTendering%2fProcurementContractManagement%2fIndex&amp;prevCtxLbl=Contratos+" xr:uid="{DD9E1805-3E27-4291-896D-7E5F20AE33F4}"/>
    <hyperlink ref="H191" r:id="rId29" xr:uid="{6D513A11-EEAA-4F16-94EB-0E5C2EF7CD84}"/>
    <hyperlink ref="H3" r:id="rId30" xr:uid="{92507B04-0A59-4D5A-9141-C83FE6E8E9FB}"/>
    <hyperlink ref="H26" r:id="rId31" xr:uid="{4BA27962-0FBB-4DD0-823D-0DE92829D3C4}"/>
    <hyperlink ref="W26" r:id="rId32" display="https://www.secop.gov.co/CO1ContractsManagement/Tendering/ProcurementContractEdit/View?docUniqueIdentifier=CO1.PCCNTR.4532819&amp;prevCtxUrl=https%3a%2f%2fwww.secop.gov.co%2fCO1ContractsManagement%2fTendering%2fProcurementContractManagement%2fIndex&amp;prevCtxLbl=Contratos+" xr:uid="{20365C66-2DFD-48AA-AA04-9BC22E8DF635}"/>
    <hyperlink ref="W3" r:id="rId33" display="https://www.secop.gov.co/CO1ContractsManagement/Tendering/ProcurementContractEdit/View?docUniqueIdentifier=CO1.PCCNTR.4462664&amp;prevCtxUrl=https%3a%2f%2fwww.secop.gov.co%2fCO1ContractsManagement%2fTendering%2fProcurementContractManagement%2fIndex&amp;prevCtxLbl=Contratos+" xr:uid="{2FAADA66-69E2-4F8B-9BF7-8757791A9CA7}"/>
    <hyperlink ref="Y3" r:id="rId34" xr:uid="{D2306222-855F-422C-8C61-48EECC7C0C2A}"/>
    <hyperlink ref="H27" r:id="rId35" xr:uid="{3523D3F6-43B2-4945-A269-892A8AD38A42}"/>
    <hyperlink ref="W27" r:id="rId36" display="https://www.secop.gov.co/CO1ContractsManagement/Tendering/ProcurementContractEdit/View?docUniqueIdentifier=CO1.PCCNTR.4532691&amp;prevCtxUrl=https%3a%2f%2fwww.secop.gov.co%2fCO1ContractsManagement%2fTendering%2fProcurementContractManagement%2fIndex&amp;prevCtxLbl=Contratos+" xr:uid="{45F36778-F161-49DE-B5DE-F93998158D33}"/>
    <hyperlink ref="H28" r:id="rId37" xr:uid="{EDEAEE23-1B8B-4A1F-B304-FEDFAC67BFF0}"/>
    <hyperlink ref="W28" r:id="rId38" display="https://www.secop.gov.co/CO1ContractsManagement/Tendering/ProcurementContractEdit/View?docUniqueIdentifier=CO1.PCCNTR.4532880&amp;prevCtxUrl=https%3a%2f%2fwww.secop.gov.co%2fCO1ContractsManagement%2fTendering%2fProcurementContractManagement%2fIndex&amp;prevCtxLbl=Contratos+" xr:uid="{A3AA3E86-FD9F-4B90-BA96-89ADB1B3C94E}"/>
    <hyperlink ref="H29" r:id="rId39" xr:uid="{3E40DE29-A23D-4063-8F44-25DDF777C479}"/>
    <hyperlink ref="W29" r:id="rId40" display="https://www.secop.gov.co/CO1ContractsManagement/Tendering/ProcurementContractEdit/View?docUniqueIdentifier=CO1.PCCNTR.4515277&amp;prevCtxUrl=https%3a%2f%2fwww.secop.gov.co%2fCO1ContractsManagement%2fTendering%2fProcurementContractManagement%2fIndex&amp;prevCtxLbl=Contratos+" xr:uid="{82A9E2DE-D25D-433A-ABC0-E6C94B4E5115}"/>
    <hyperlink ref="H30" r:id="rId41" xr:uid="{59935E7B-E294-42B6-A7A5-E1095D822E81}"/>
    <hyperlink ref="W30" r:id="rId42" display="https://www.secop.gov.co/CO1ContractsManagement/Tendering/ProcurementContractEdit/View?docUniqueIdentifier=CO1.PCCNTR.4533743&amp;prevCtxUrl=https%3a%2f%2fwww.secop.gov.co%2fCO1ContractsManagement%2fTendering%2fProcurementContractManagement%2fIndex&amp;prevCtxLbl=Contratos+" xr:uid="{90A70161-7BDF-405C-AD74-784145D6B1D0}"/>
    <hyperlink ref="H31" r:id="rId43" xr:uid="{50F843D3-82B6-4D34-8624-2683E3F48566}"/>
    <hyperlink ref="W31" r:id="rId44" display="https://www.secop.gov.co/CO1ContractsManagement/Tendering/ProcurementContractEdit/View?docUniqueIdentifier=CO1.PCCNTR.4533720&amp;prevCtxUrl=https%3a%2f%2fwww.secop.gov.co%2fCO1ContractsManagement%2fTendering%2fProcurementContractManagement%2fIndex&amp;prevCtxLbl=Contratos+" xr:uid="{2B68CD17-E507-423C-B077-89971758B6A4}"/>
    <hyperlink ref="H32" r:id="rId45" xr:uid="{2C9E9D1C-3A5B-423F-98BE-DF9317ACFAF4}"/>
    <hyperlink ref="W32" r:id="rId46" display="https://www.secop.gov.co/CO1ContractsManagement/Tendering/ProcurementContractEdit/View?docUniqueIdentifier=CO1.PCCNTR.4534001&amp;prevCtxUrl=https%3a%2f%2fwww.secop.gov.co%2fCO1ContractsManagement%2fTendering%2fProcurementContractManagement%2fIndex&amp;prevCtxLbl=Contratos+" xr:uid="{E0B23337-2469-4AEB-9D6F-30974EF10444}"/>
    <hyperlink ref="H33" r:id="rId47" xr:uid="{778B0611-99A3-4325-8882-17E25E456084}"/>
    <hyperlink ref="W33" r:id="rId48" display="https://www.secop.gov.co/CO1ContractsManagement/Tendering/ProcurementContractEdit/View?docUniqueIdentifier=CO1.PCCNTR.4534205&amp;prhttps://www.secop.gov.co/CO1ContractsManagement/Tendering/ProcurementContractEdit/View?docUniqueIdentifier=CO1.PCCNTR.4534149&amp;prevCtxUrl=https%3a%2f%2fwww.secop.gov.co%2fCO1ContractsManagement%2fTendering%2fProcurementContractManagement%2fIndex&amp;prevCtxLbl=Contratos+evCtxUrl=https%3a%2f%2fwww.secop.gov.co%2fCO1ContractsManagement%2fTendering%2fProcurementContractManagement%2fIndex&amp;prevCtxLbl=Contratos+" xr:uid="{6A788FD3-397C-45BD-B863-CC8962968070}"/>
    <hyperlink ref="H34" r:id="rId49" xr:uid="{7262402C-3FC1-4312-BB5E-679FD1E7D199}"/>
    <hyperlink ref="W34" r:id="rId50" display="https://www.secop.gov.co/CO1ContractsManagement/Tendering/ProcurementContractEdit/View?docUniqueIdentifier=CO1.PCCNTR.4534149&amp;prevCtxUrl=https%3a%2f%2fwww.secop.gov.co%2fCO1ContractsManagement%2fTendering%2fProcurementContractManagement%2fIndex&amp;prevCtxLbl=Contratos+" xr:uid="{21969586-BB44-47E7-ABC2-74B711232062}"/>
    <hyperlink ref="W35" r:id="rId51" display="https://www.secop.gov.co/CO1ContractsManagement/Tendering/ProcurementContractEdit/View?docUniqueIdentifier=CO1.PCCNTR.4534161&amp;prevCtxUrl=https%3a%2f%2fwww.secop.gov.co%2fCO1ContractsManagement%2fTendering%2fProcurementContractManagement%2fIndex&amp;prevCtxLbl=Contratos+" xr:uid="{75F110F8-6696-4165-9D4F-DD3B08173127}"/>
    <hyperlink ref="H35" r:id="rId52" xr:uid="{C4A0CD8A-1F3C-4CFC-A335-1413C911A5A2}"/>
    <hyperlink ref="H36" r:id="rId53" xr:uid="{997B26B7-1187-4946-8174-D2A7A2A2D09E}"/>
    <hyperlink ref="W36" r:id="rId54" display="https://www.secop.gov.co/CO1ContractsManagement/Tendering/ProcurementContractEdit/View?docUniqueIdentifier=CO1.PCCNTR.4534173&amp;prevCtxUrl=https%3a%2f%2fwww.secop.gov.co%2fCO1ContractsManagement%2fTendering%2fProcurementContractManagement%2fIndex&amp;prevCtxLbl=Contratos+" xr:uid="{CC7EA968-74AD-4663-914C-871FDF1F4E99}"/>
    <hyperlink ref="H37" r:id="rId55" xr:uid="{F1B636CF-A2BC-4942-88D6-3C737F58D08B}"/>
    <hyperlink ref="W37" r:id="rId56" display="https://www.secop.gov.co/CO1ContractsManagement/Tendering/ProcurementContractEdit/View?docUniqueIdentifier=CO1.PCCNTR.4534907&amp;prevCtxUrl=https%3a%2f%2fwww.secop.gov.co%2fCO1ContractsManagement%2fTendering%2fProcurementContractManagement%2fIndex&amp;prevCtxLbl=Contratos+" xr:uid="{6D9C4E93-42DC-4CC6-A329-4E806CA18B3F}"/>
    <hyperlink ref="H38" r:id="rId57" xr:uid="{D41BFD43-18E3-45DB-8460-15F06725A25D}"/>
    <hyperlink ref="W38" r:id="rId58" display="https://www.secop.gov.co/CO1ContractsManagement/Tendering/ProcurementContractEdit/View?docUniqueIdentifier=CO1.PCCNTR.4534950&amp;prevCtxUrl=https%3a%2f%2fwww.secop.gov.co%2fCO1ContractsManagement%2fTendering%2fProcurementContractManagement%2fIndex&amp;prevCtxLbl=Contratos+" xr:uid="{8B475519-FAA8-48D3-BB45-9BC5920A0A11}"/>
    <hyperlink ref="H39" r:id="rId59" xr:uid="{8EBBC083-066E-479B-8863-F72DB9451924}"/>
    <hyperlink ref="W39" r:id="rId60" display="https://www.secop.gov.co/CO1ContractsManagement/Tendering/ProcurementContractEdit/View?docUniqueIdentifier=CO1.PCCNTR.4535618&amp;prevCtxUrl=https%3a%2f%2fwww.secop.gov.co%2fCO1ContractsManagement%2fTendering%2fProcurementContractManagement%2fIndex&amp;prevCtxLbl=Contratos+" xr:uid="{E61875C9-B236-4D7C-9B5D-84E7B8B9B426}"/>
    <hyperlink ref="H40" r:id="rId61" xr:uid="{721B1391-4882-4572-B0BA-A9459424AA52}"/>
    <hyperlink ref="W40" r:id="rId62" display="https://www.secop.gov.co/CO1ContractsManagement/Tendering/ProcurementContractEdit/View?docUniqueIdentifier=CO1.PCCNTR.4535719&amp;prevCtxUrl=https%3a%2f%2fwww.secop.gov.co%2fCO1ContractsManagement%2fTendering%2fProcurementContractManagement%2fIndex&amp;prevCtxLbl=Contratos+" xr:uid="{30DED9A9-97D4-423F-B139-E80D220AFE16}"/>
    <hyperlink ref="H41" r:id="rId63" xr:uid="{345BB4BA-56B6-47F0-8AFD-7393EB5D6F70}"/>
    <hyperlink ref="W41" r:id="rId64" display="https://www.secop.gov.co/CO1ContractsManagement/Tendering/ProcurementContractEdit/View?docUniqueIdentifier=CO1.PCCNTR.4535143&amp;prevCtxUrl=https%3a%2f%2fwww.secop.gov.co%2fCO1ContractsManagement%2fTendering%2fProcurementContractManagement%2fIndex&amp;prevCtxLbl=Contratos+" xr:uid="{E9436D64-B68C-42FE-804D-1DF69E24B0D0}"/>
    <hyperlink ref="Y8" r:id="rId65" xr:uid="{A1C4664D-CFD7-44F8-9055-5D548B39F0F5}"/>
    <hyperlink ref="Y9" r:id="rId66" xr:uid="{BDF01DC1-387B-4E05-8FB3-C858FF7EAA8D}"/>
    <hyperlink ref="Y10" r:id="rId67" xr:uid="{B848A0A9-96BD-4C42-8D29-8E11D24F86BB}"/>
    <hyperlink ref="W11" r:id="rId68" display="https://www.secop.gov.co/CO1ContractsManagement/Tendering/ProcurementContractEdit/View?docUniqueIdentifier=CO1.PCCNTR.4587012&amp;prevCtxUrl=https%3a%2f%2fwww.secop.gov.co%2fCO1ContractsManagement%2fTendering%2fProcurementContractManagement%2fIndex&amp;prevCtxLbl=Contratos+" xr:uid="{414212E7-D0BA-435C-A26C-7AC0B5795E0D}"/>
    <hyperlink ref="Y12" r:id="rId69" xr:uid="{197192E3-05D8-41B3-947F-6F06B76C4FED}"/>
    <hyperlink ref="Y13" r:id="rId70" xr:uid="{AC8AC1D5-42F5-42F5-B0B0-80ED602442A9}"/>
    <hyperlink ref="Y14" r:id="rId71" xr:uid="{D46FD100-835A-4F81-B965-6E332CA14997}"/>
    <hyperlink ref="Y15" r:id="rId72" xr:uid="{C2564C07-4FE8-4BD8-8A66-1E3E6E87C823}"/>
    <hyperlink ref="Y16" r:id="rId73" xr:uid="{E2D2E5C5-8271-46FD-97E5-6A51B6BB3BA5}"/>
    <hyperlink ref="Y17" r:id="rId74" xr:uid="{C57FFB79-5547-48B9-BE93-B5CEFA1CA93C}"/>
    <hyperlink ref="Y18" r:id="rId75" xr:uid="{E3D63781-69F3-44A0-B940-16FE5FCE41AF}"/>
    <hyperlink ref="Y19" r:id="rId76" xr:uid="{0AF138D2-79AB-48FC-942E-564ADFB00716}"/>
    <hyperlink ref="Y20" r:id="rId77" xr:uid="{C61423DE-1875-48D7-95C6-D302AC45F5F7}"/>
    <hyperlink ref="Y21" r:id="rId78" xr:uid="{C6ECD19C-4639-4761-A189-0FA100C039EA}"/>
    <hyperlink ref="Y22" r:id="rId79" xr:uid="{3E228BBF-32A6-48B9-906B-522DABDC8501}"/>
    <hyperlink ref="Y23" r:id="rId80" xr:uid="{C9B70125-FD67-454A-8434-805816139239}"/>
    <hyperlink ref="Y24" r:id="rId81" xr:uid="{9960525E-8C19-48E3-9F2D-E2FD88ECC3B1}"/>
    <hyperlink ref="Y25" r:id="rId82" xr:uid="{0844C1AF-8B1B-4D08-8614-A5F5CC277BB4}"/>
    <hyperlink ref="W191" r:id="rId83" display="https://www.secop.gov.co/CO1ContractsManagement/Tendering/ProcurementContractEdit/View?docUniqueIdentifier=CO1.PCCNTR.4468591&amp;prevCtxUrl=https%3a%2f%2fwww.secop.gov.co%2fCO1ContractsManagement%2fTendering%2fProcurementContractManagement%2fIndex&amp;prevCtxLbl=Contratos+" xr:uid="{32C31ACF-9CB1-4AF1-9527-E89771EC9199}"/>
    <hyperlink ref="Y191" r:id="rId84" xr:uid="{B64E1294-D7F1-483D-85AA-2D6000B0B4EB}"/>
    <hyperlink ref="Y26" r:id="rId85" xr:uid="{BE189F9B-F43C-43E1-8E5D-CADC45A54D67}"/>
    <hyperlink ref="Y27" r:id="rId86" xr:uid="{08696CD0-3F60-43FF-ABD6-26A7100ECB8D}"/>
    <hyperlink ref="Y28" r:id="rId87" xr:uid="{64358D0D-4D7A-4AA3-998D-8F2756C2EFA9}"/>
    <hyperlink ref="Y29" r:id="rId88" xr:uid="{7D6D309B-9A57-4503-8E38-401E8DDB878C}"/>
    <hyperlink ref="Y30" r:id="rId89" xr:uid="{C850E936-22A6-49EE-ABBF-E4B022D9BB29}"/>
    <hyperlink ref="Y31" r:id="rId90" xr:uid="{7A5AC06E-53F1-458A-98B6-328BB2D5D2A1}"/>
    <hyperlink ref="Y32" r:id="rId91" xr:uid="{9A19E754-CB1F-4F1C-ACAF-3172BE0BC1E2}"/>
    <hyperlink ref="Y33" r:id="rId92" xr:uid="{65A7CAC1-8D39-418A-8E02-9C8892962DA5}"/>
    <hyperlink ref="Y34" r:id="rId93" xr:uid="{2B501E1F-B668-48F7-A49D-9B0E6BCAABF9}"/>
    <hyperlink ref="Y35" r:id="rId94" xr:uid="{46C5F4BB-5E7C-4284-B312-C5F0D8FF2B92}"/>
    <hyperlink ref="Y36" r:id="rId95" xr:uid="{1B446783-19F6-492C-91E6-019636BA9896}"/>
    <hyperlink ref="Y37" r:id="rId96" xr:uid="{35F157CD-05FD-4737-8672-22DDD1EA4A9D}"/>
    <hyperlink ref="Y38" r:id="rId97" xr:uid="{E2FEFE62-41CE-44CF-BA7D-3BA312BB3239}"/>
    <hyperlink ref="Y39" r:id="rId98" xr:uid="{C42DA981-7B94-40A2-BAA6-A75320144760}"/>
    <hyperlink ref="Y40" r:id="rId99" xr:uid="{096B2AAA-A3FF-4A67-A00D-A5A9F232F131}"/>
    <hyperlink ref="Y41" r:id="rId100" xr:uid="{ACEAF7DA-73D8-4FD2-9393-B0F5AB405230}"/>
    <hyperlink ref="H43" r:id="rId101" xr:uid="{F114322D-9AB5-4C3F-A74B-5450CDEAE435}"/>
    <hyperlink ref="W43" r:id="rId102" display="https://www.secop.gov.co/CO1ContractsManagement/Tendering/ProcurementContractEdit/View?docUniqueIdentifier=CO1.PCCNTR.4496961&amp;prevCtxUrl=https%3a%2f%2fwww.secop.gov.co%2fCO1ContractsManagement%2fTendering%2fProcurementContractManagement%2fIndex&amp;prevCtxLbl=Contratos+" xr:uid="{3A9F763A-42AA-4642-BB79-401CB0B64C64}"/>
    <hyperlink ref="Y43" r:id="rId103" xr:uid="{E7EA69F1-0AFA-4A51-B0C3-BEF88C7D98F2}"/>
    <hyperlink ref="H44" r:id="rId104" xr:uid="{B9996A96-DE1D-4821-BFFC-858EC3BD014C}"/>
    <hyperlink ref="W44" r:id="rId105" display="https://www.secop.gov.co/CO1ContractsManagement/Tendering/ProcurementContractEdit/View?docUniqueIdentifier=CO1.PCCNTR.4498821&amp;prevCtxUrl=https%3a%2f%2fwww.secop.gov.co%2fCO1ContractsManagement%2fTendering%2fProcurementContractManagement%2fIndex&amp;prevCtxLbl=Contratos+" xr:uid="{8A678529-BC43-4558-A531-61006AA770EB}"/>
    <hyperlink ref="Y44" r:id="rId106" xr:uid="{6177FD6F-AAE4-4A44-B41A-5E85C3726070}"/>
    <hyperlink ref="H45" r:id="rId107" xr:uid="{DD76989A-FCB0-409B-97BA-B01DFCA40B7B}"/>
    <hyperlink ref="W45" r:id="rId108" display="https://www.secop.gov.co/CO1ContractsManagement/Tendering/ProcurementContractEdit/View?docUniqueIdentifier=CO1.PCCNTR.4536767&amp;prevCtxUrl=https%3a%2f%2fwww.secop.gov.co%2fCO1ContractsManagement%2fTendering%2fProcurementContractManagement%2fIndex&amp;prevCtxLbl=Contratos+" xr:uid="{439BC2AD-3774-49C2-B34A-EB8E232F4594}"/>
    <hyperlink ref="Y45" r:id="rId109" xr:uid="{768380F5-E525-47F3-8D91-216D7963150B}"/>
    <hyperlink ref="H46" r:id="rId110" xr:uid="{81BFE222-2504-4601-BFC5-604C6AFBE175}"/>
    <hyperlink ref="W46" r:id="rId111" display="https://www.secop.gov.co/CO1ContractsManagement/Tendering/ProcurementContractEdit/View?docUniqueIdentifier=CO1.PCCNTR.4536431&amp;prevCtxUrl=https%3a%2f%2fwww.secop.gov.co%2fCO1ContractsManagement%2fTendering%2fProcurementContractManagement%2fIndex&amp;prevCtxLbl=Contratos+" xr:uid="{115156CF-EF06-4D63-B4EA-C44105100B47}"/>
    <hyperlink ref="Y46" r:id="rId112" xr:uid="{A70683EA-F8B6-4CB9-BFDD-EA04A211E3C1}"/>
    <hyperlink ref="H47" r:id="rId113" xr:uid="{457AB552-7219-4B1F-9250-9C41753BDC22}"/>
    <hyperlink ref="W47" r:id="rId114" display="https://www.secop.gov.co/CO1ContractsManagement/Tendering/ProcurementContractEdit/View?docUniqueIdentifier=CO1.PCCNTR.4536361&amp;prevCtxUrl=https%3a%2f%2fwww.secop.gov.co%2fCO1ContractsManagement%2fTendering%2fProcurementContractManagement%2fIndex&amp;prevCtxLbl=Contratos+" xr:uid="{87BA7C68-CD06-4B13-8415-54C1B1F5CB54}"/>
    <hyperlink ref="Y47" r:id="rId115" xr:uid="{4C84E22B-929C-4067-A6DC-E910F0A2949F}"/>
    <hyperlink ref="H48" r:id="rId116" xr:uid="{776B972D-A27E-46C1-90FE-9316C8409D2E}"/>
    <hyperlink ref="W48" r:id="rId117" display="https://www.secop.gov.co/CO1ContractsManagement/Tendering/ProcurementContractEdit/View?docUniqueIdentifier=CO1.PCCNTR.4535811&amp;prevCtxUrl=https%3a%2f%2fwww.secop.gov.co%2fCO1ContractsManagement%2fTendering%2fProcurementContractManagement%2fIndex&amp;prevCtxLbl=Contratos+" xr:uid="{356AAD8E-0323-44FF-96C9-93D59D31DDC8}"/>
    <hyperlink ref="Y48" r:id="rId118" xr:uid="{4928C83D-8E5F-4B0B-9072-332418CC72BA}"/>
    <hyperlink ref="H49" r:id="rId119" xr:uid="{4E780488-D496-47D8-8C6E-9CBFA7DDD1F1}"/>
    <hyperlink ref="W49" r:id="rId120" display="https://www.secop.gov.co/CO1ContractsManagement/Tendering/ProcurementContractEdit/View?docUniqueIdentifier=CO1.PCCNTR.4577349&amp;prevCtxUrl=https%3a%2f%2fwww.secop.gov.co%2fCO1ContractsManagement%2fTendering%2fProcurementContractManagement%2fIndex&amp;prevCtxLbl=Contratos+" xr:uid="{23480C1C-2DC0-420A-8DE2-EB2857D2FE1F}"/>
    <hyperlink ref="Y49" r:id="rId121" xr:uid="{AC006CFE-6626-415D-A587-E0DC2066CB60}"/>
    <hyperlink ref="W192" r:id="rId122" display="https://www.secop.gov.co/CO1ContractsManagement/Tendering/ProcurementContractEdit/View?docUniqueIdentifier=CO1.PCCNTR.4603288&amp;prevCtxUrl=https%3a%2f%2fwww.secop.gov.co%2fCO1ContractsManagement%2fTendering%2fProcurementContractManagement%2fIndex&amp;prevCtxLbl=Contratos+" xr:uid="{42F1E5B6-AF1C-46FD-BC12-BFD31880EDA1}"/>
    <hyperlink ref="Y192" r:id="rId123" xr:uid="{9A528A09-DFA6-4895-B85C-3C61D5F65662}"/>
    <hyperlink ref="Y11" r:id="rId124" xr:uid="{714C504F-93AD-4B3B-AEDB-A513A7E7C964}"/>
    <hyperlink ref="H5" r:id="rId125" xr:uid="{E1F648F6-19AB-4537-A5D3-6B5EB1F7E335}"/>
    <hyperlink ref="W5" r:id="rId126" display="https://www.secop.gov.co/CO1ContractsManagement/Tendering/ProcurementContractEdit/View?docUniqueIdentifier=CO1.PCCNTR.4535963&amp;prevCtxUrl=https%3a%2f%2fwww.secop.gov.co%2fCO1ContractsManagement%2fTendering%2fProcurementContractManagement%2fIndex&amp;prevCtxLbl=Contratos+" xr:uid="{1A924467-001B-439B-AD2F-AFE98C6A6B0B}"/>
    <hyperlink ref="Y5" r:id="rId127" xr:uid="{6FF24099-7F4B-4BEF-9AFD-DB6F0470DD63}"/>
    <hyperlink ref="H187" r:id="rId128" xr:uid="{E562681D-ACDB-4A2A-8A55-58A54255EBB7}"/>
    <hyperlink ref="W187" r:id="rId129" display="https://www.secop.gov.co/CO1ContractsManagement/Tendering/ProcurementContractEdit/View?docUniqueIdentifier=CO1.PCCNTR.4575301&amp;prevCtxUrl=https%3a%2f%2fwww.secop.gov.co%2fCO1ContractsManagement%2fTendering%2fProcurementContractManagement%2fIndex&amp;prevCtxLbl=Contratos+" xr:uid="{A67C055C-96C4-47F9-9C59-BE92ECF0DCDB}"/>
    <hyperlink ref="Y187" r:id="rId130" xr:uid="{87968DE2-282D-41E5-B0D7-BE4908AF49CA}"/>
    <hyperlink ref="H188" r:id="rId131" xr:uid="{8C466153-D9DC-415F-A961-719846BD1599}"/>
    <hyperlink ref="W188" r:id="rId132" display="https://www.secop.gov.co/CO1ContractsManagement/Tendering/ProcurementContractEdit/View?docUniqueIdentifier=CO1.PCCNTR.4576602&amp;prevCtxUrl=https%3a%2f%2fwww.secop.gov.co%2fCO1ContractsManagement%2fTendering%2fProcurementContractManagement%2fIndex&amp;prevCtxLbl=Contratos+" xr:uid="{A3DBA405-22E4-4638-B69C-EC1177C94355}"/>
    <hyperlink ref="Y188" r:id="rId133" xr:uid="{8C6BCCFD-18D6-45DE-A4BA-8C8C408E9C3F}"/>
    <hyperlink ref="H195" r:id="rId134" xr:uid="{AC4DB786-2B96-48A9-BD5B-A796C1B42610}"/>
    <hyperlink ref="W195" r:id="rId135" display="https://www.secop.gov.co/CO1ContractsManagement/Tendering/ProcurementContractEdit/View?docUniqueIdentifier=CO1.PCCNTR.4556385&amp;prevCtxUrl=https%3a%2f%2fwww.secop.gov.co%2fCO1ContractsManagement%2fTendering%2fProcurementContractManagement%2fIndex&amp;prevCtxLbl=Contratos+" xr:uid="{9B124AFF-7022-40DD-9926-5B842595E2E0}"/>
    <hyperlink ref="Y195" r:id="rId136" xr:uid="{DDB145F5-C2AE-4CE0-A8B0-01819F27FFA6}"/>
    <hyperlink ref="H196" r:id="rId137" xr:uid="{28013B7F-F499-4B65-8582-85D0C3074E7E}"/>
    <hyperlink ref="W196" r:id="rId138" display="https://www.secop.gov.co/CO1ContractsManagement/Tendering/ProcurementContractEdit/View?docUniqueIdentifier=CO1.PCCNTR.4663345&amp;prevCtxUrl=https%3a%2f%2fwww.secop.gov.co%2fCO1ContractsManagement%2fTendering%2fProcurementContractManagement%2fIndex&amp;prevCtxLbl=Contratos+" xr:uid="{7BE7D7BC-29F0-4FEE-8D39-A8E9B44A383A}"/>
    <hyperlink ref="Y196" r:id="rId139" xr:uid="{AD0DDC98-43EF-42D8-B452-C72B8D3C92FC}"/>
    <hyperlink ref="H197" r:id="rId140" xr:uid="{34129924-0CEF-44C8-A626-E353FFBF9124}"/>
    <hyperlink ref="W197" r:id="rId141" display="https://www.secop.gov.co/CO1ContractsManagement/Tendering/ProcurementContractEdit/View?docUniqueIdentifier=CO1.PCCNTR.4663536&amp;prevCtxUrl=https%3a%2f%2fwww.secop.gov.co%2fCO1ContractsManagement%2fTendering%2fProcurementContractManagement%2fIndex&amp;prevCtxLbl=Contratos+" xr:uid="{EAF6DF81-76C2-4BAC-8EAA-0B0699025CD1}"/>
    <hyperlink ref="Y197" r:id="rId142" xr:uid="{DD87D977-1A2A-40B9-9460-C46A8311D18E}"/>
    <hyperlink ref="H198" r:id="rId143" xr:uid="{35F54794-4BA5-42D9-921E-3266C047E018}"/>
    <hyperlink ref="W198" r:id="rId144" display="https://www.secop.gov.co/CO1ContractsManagement/Tendering/ProcurementContractEdit/View?docUniqueIdentifier=CO1.PCCNTR.4705894&amp;prevCtxUrl=https%3a%2f%2fwww.secop.gov.co%2fCO1ContractsManagement%2fTendering%2fProcurementContractManagement%2fIndex&amp;prevCtxLbl=Contratos+" xr:uid="{14BB3FBE-EF6B-448E-ADBF-D1CA099B9B03}"/>
    <hyperlink ref="Y198" r:id="rId145" xr:uid="{19717FE5-5F73-434E-95AB-EA44FDC3B750}"/>
    <hyperlink ref="H208" r:id="rId146" xr:uid="{642B3084-CF5D-4872-8BCA-8E3776540201}"/>
    <hyperlink ref="W208" r:id="rId147" display="https://www.secop.gov.co/CO1ContractsManagement/Tendering/ProcurementContractEdit/View?docUniqueIdentifier=CO1.PCCNTR.4632348&amp;prevCtxUrl=https%3a%2f%2fwww.secop.gov.co%2fCO1ContractsManagement%2fTendering%2fProcurementContractManagement%2fIndex&amp;prevCtxLbl=Contratos+" xr:uid="{748C6FE9-2919-4701-B8C2-FEFDB9B015FD}"/>
    <hyperlink ref="Y208" r:id="rId148" xr:uid="{69183FDE-AC6C-425E-A307-6A75E0D7E88F}"/>
    <hyperlink ref="H50" r:id="rId149" xr:uid="{ECEE6FD2-D410-4AA8-8BD5-F51785A06EF6}"/>
    <hyperlink ref="W50" r:id="rId150" display="https://www.secop.gov.co/CO1ContractsManagement/Tendering/ProcurementContractEdit/View?docUniqueIdentifier=CO1.PCCNTR.4712710&amp;prevCtxUrl=https%3a%2f%2fwww.secop.gov.co%2fCO1ContractsManagement%2fTendering%2fProcurementContractManagement%2fIndex&amp;prevCtxLbl=Contratos+" xr:uid="{44B329C1-5090-4C11-8A4D-D786756E0615}"/>
    <hyperlink ref="H51" r:id="rId151" xr:uid="{F3CD5C0E-9BB2-45B7-B79A-D70AC2DFB891}"/>
    <hyperlink ref="W51" r:id="rId152" display="https://www.secop.gov.co/CO1ContractsManagement/Tendering/ProcurementContractEdit/View?docUniqueIdentifier=CO1.PCCNTR.4713123&amp;prevCtxUrl=https%3a%2f%2fwww.secop.gov.co%2fCO1ContractsManagement%2fTendering%2fProcurementContractManagement%2fIndex&amp;prevCtxLbl=Contratos+" xr:uid="{E01B3987-C4EF-48CF-9F4E-56E19D484B06}"/>
    <hyperlink ref="H52" r:id="rId153" xr:uid="{A64A885C-9766-4E01-BA98-A698BB8C002A}"/>
    <hyperlink ref="W52" r:id="rId154" display="https://www.secop.gov.co/CO1ContractsManagement/Tendering/ProcurementContractEdit/View?docUniqueIdentifier=CO1.PCCNTR.4714287&amp;prevCtxUrl=https%3a%2f%2fwww.secop.gov.co%2fCO1ContractsManagement%2fTendering%2fProcurementContractManagement%2fIndex&amp;prevCtxLbl=Contratos+" xr:uid="{50B3C2FE-4BEB-4B7A-BCF7-66DE5859D46E}"/>
    <hyperlink ref="H53" r:id="rId155" xr:uid="{A9DA020D-C508-45D8-BABF-4E737922AD5C}"/>
    <hyperlink ref="W53" r:id="rId156" display="https://www.secop.gov.co/CO1ContractsManagement/Tendering/ProcurementContractEdit/View?docUniqueIdentifier=CO1.PCCNTR.4713435&amp;prevCtxUrl=https%3a%2f%2fwww.secop.gov.co%2fCO1ContractsManagement%2fTendering%2fProcurementContractManagement%2fIndex&amp;prevCtxLbl=Contratos+" xr:uid="{A2DA7CFC-9B9E-4832-BEAA-8D41B54CC3E1}"/>
    <hyperlink ref="H54" r:id="rId157" xr:uid="{0EE9B1BF-74A5-4802-B5C8-6DA46E4D7234}"/>
    <hyperlink ref="W54" r:id="rId158" display="https://www.secop.gov.co/CO1ContractsManagement/Tendering/ProcurementContractEdit/View?docUniqueIdentifier=CO1.PCCNTR.4720414&amp;prevCtxUrl=https%3a%2f%2fwww.secop.gov.co%2fCO1ContractsManagement%2fTendering%2fProcurementContractManagement%2fIndex&amp;prevCtxLbl=Contratos+" xr:uid="{FF7E86DE-EA10-4D08-A954-654EBAD26FB9}"/>
    <hyperlink ref="H55" r:id="rId159" xr:uid="{DC38B6B2-7357-4536-A26D-3CAEFBFCA353}"/>
    <hyperlink ref="W55" r:id="rId160" display="https://www.secop.gov.co/CO1ContractsManagement/Tendering/ProcurementContractEdit/View?docUniqueIdentifier=CO1.PCCNTR.4713399&amp;prevCtxUrl=https%3a%2f%2fwww.secop.gov.co%2fCO1ContractsManagement%2fTendering%2fProcurementContractManagement%2fIndex&amp;prevCtxLbl=Contratos+" xr:uid="{8CA2691A-DAA8-46FD-A327-F1490ADBB559}"/>
    <hyperlink ref="H56" r:id="rId161" xr:uid="{2F2925FB-1A7C-4DD9-8F3A-03B83465143E}"/>
    <hyperlink ref="W56" r:id="rId162" display="https://www.secop.gov.co/CO1ContractsManagement/Tendering/ProcurementContractEdit/View?docUniqueIdentifier=CO1.PCCNTR.4713666&amp;prevCtxUrl=https%3a%2f%2fwww.secop.gov.co%2fCO1ContractsManagement%2fTendering%2fProcurementContractManagement%2fIndex&amp;prevCtxLbl=Contratos+" xr:uid="{3059ACAC-8CC6-4577-94FB-CE7594D67500}"/>
    <hyperlink ref="H57" r:id="rId163" xr:uid="{3BC2FE66-C7D0-4E8A-9706-2DED10C1AC94}"/>
    <hyperlink ref="W57" r:id="rId164" display="https://www.secop.gov.co/CO1ContractsManagement/Tendering/ProcurementContractEdit/View?docUniqueIdentifier=CO1.PCCNTR.4713681&amp;prevCtxUrl=https%3a%2f%2fwww.secop.gov.co%2fCO1ContractsManagement%2fTendering%2fProcurementContractManagement%2fIndex&amp;prevCtxLbl=Contratos+" xr:uid="{570F8D02-A334-4D98-9406-6B222E2FC893}"/>
    <hyperlink ref="H58" r:id="rId165" xr:uid="{37A2933F-8101-4E43-AB98-7837279C3F82}"/>
    <hyperlink ref="W58" r:id="rId166" display="https://www.secop.gov.co/CO1ContractsManagement/Tendering/ProcurementContractEdit/View?docUniqueIdentifier=CO1.PCCNTR.4714023&amp;prevCtxUrl=https%3a%2f%2fwww.secop.gov.co%2fCO1ContractsManagement%2fTendering%2fProcurementContractManagement%2fIndex&amp;prevCtxLbl=Contratos+" xr:uid="{E9F6526C-3355-4A69-A43F-36C57127AA00}"/>
    <hyperlink ref="H59" r:id="rId167" xr:uid="{7891E05D-86BA-4B4A-80E0-25E75FA6C095}"/>
    <hyperlink ref="W59" r:id="rId168" display="https://www.secop.gov.co/CO1ContractsManagement/Tendering/ProcurementContractEdit/View?docUniqueIdentifier=CO1.PCCNTR.4711926&amp;prevCtxUrl=https%3a%2f%2fwww.secop.gov.co%2fCO1ContractsManagement%2fTendering%2fProcurementContractManagement%2fIndex&amp;prevCtxLbl=Contratos+" xr:uid="{1AE3EDDB-7265-4650-9FCC-9E12D4F7E350}"/>
    <hyperlink ref="H60" r:id="rId169" xr:uid="{2D223867-4AC5-4EF3-9385-D32C0172B335}"/>
    <hyperlink ref="W60" r:id="rId170" display="https://www.secop.gov.co/CO1ContractsManagement/Tendering/ProcurementContractEdit/View?docUniqueIdentifier=CO1.PCCNTR.4713793&amp;prevCtxUrl=https%3a%2f%2fwww.secop.gov.co%3a443%2fCO1ContractsManagement%2fTendering%2fProcurementContractManagement%2fIndex&amp;prevCtxLbl=Contratos+" xr:uid="{549251E8-C030-43D8-ACE6-F2598E779B8E}"/>
    <hyperlink ref="H199" r:id="rId171" xr:uid="{3E16D86C-161C-46BF-9A55-8C2FC1DC00B2}"/>
    <hyperlink ref="H200" r:id="rId172" xr:uid="{EAD73D6B-73C4-475C-A454-4FA2C25A8AB8}"/>
    <hyperlink ref="W200" r:id="rId173" display="https://www.secop.gov.co/CO1ContractsManagement/Tendering/ProcurementContractEdit/View?docUniqueIdentifier=CO1.PCCNTR.4713831&amp;prevCtxUrl=https%3a%2f%2fwww.secop.gov.co%2fCO1ContractsManagement%2fTendering%2fProcurementContractManagement%2fIndex&amp;prevCtxLbl=Contratos+" xr:uid="{9EDE48DD-F360-4A01-9219-0DAF341A6160}"/>
    <hyperlink ref="W199" r:id="rId174" display="https://www.secop.gov.co/CO1ContractsManagement/Tendering/ProcurementContractEdit/View?docUniqueIdentifier=CO1.PCCNTR.4713537&amp;prevCtxUrl=https%3a%2f%2fwww.secop.gov.co%2fCO1ContractsManagement%2fTendering%2fProcurementContractManagement%2fIndex&amp;prevCtxLbl=Contratos+" xr:uid="{3504CD73-2BF6-4198-882E-DFE7CD7BF7F9}"/>
    <hyperlink ref="H201" r:id="rId175" xr:uid="{8C777164-1227-46F4-B754-AFA9C2C06D9D}"/>
    <hyperlink ref="W201" r:id="rId176" display="https://www.secop.gov.co/CO1ContractsManagement/Tendering/ProcurementContractEdit/View?docUniqueIdentifier=CO1.PCCNTR.4718647&amp;prevCtxUrl=https%3a%2f%2fwww.secop.gov.co%2fCO1ContractsManagement%2fTendering%2fProcurementContractManagement%2fIndex&amp;prevCtxLbl=Contratos+" xr:uid="{13F63CE3-6BD6-4798-BC04-8ADBFA51D80D}"/>
    <hyperlink ref="H202" r:id="rId177" xr:uid="{9F337121-6042-478C-A5DA-E2736E200CF5}"/>
    <hyperlink ref="W202" r:id="rId178" display="https://www.secop.gov.co/CO1ContractsManagement/Tendering/ProcurementContractEdit/View?docUniqueIdentifier=CO1.PCCNTR.4738161&amp;prevCtxUrl=https%3a%2f%2fwww.secop.gov.co%2fCO1ContractsManagement%2fTendering%2fProcurementContractManagement%2fIndex&amp;prevCtxLbl=Contratos+" xr:uid="{4E248610-2A73-4221-8444-40D9B57B021B}"/>
    <hyperlink ref="H203" r:id="rId179" xr:uid="{25360D65-2755-47E6-8EB0-87329F6AB9D8}"/>
    <hyperlink ref="W203" r:id="rId180" display="https://www.secop.gov.co/CO1ContractsManagement/Tendering/ProcurementContractEdit/View?docUniqueIdentifier=CO1.PCCNTR.4738708&amp;prevCtxUrl=https%3a%2f%2fwww.secop.gov.co%2fCO1ContractsManagement%2fTendering%2fProcurementContractManagement%2fIndex&amp;prevCtxLbl=Contratos+" xr:uid="{26C7C0FA-6229-4966-838A-4CFC320AF812}"/>
    <hyperlink ref="H209" r:id="rId181" xr:uid="{0614F96C-A1AE-4004-BFFA-D0516C1B0D94}"/>
    <hyperlink ref="W209" r:id="rId182" display="https://www.secop.gov.co/CO1ContractsManagement/Tendering/ProcurementContractEdit/View?ProfileName=CCE-11-Procedimiento_Publicidad&amp;PPI=CO1.PPI.23740850&amp;DocUniqueName=ContratoDeCompra&amp;DocTypeName=NextWay.Entities.Marketplace.Tendering.ProcurementContract&amp;ProfileVersion=10&amp;DocUniqueIdentifier=CO1.PCCNTR.4749885&amp;Messages=Datos%20guardados|Success" xr:uid="{FBFF42B5-3F35-41EA-A7E9-4B4FAB08AAD0}"/>
    <hyperlink ref="H210" r:id="rId183" xr:uid="{C8FC8D4A-18A0-4AA6-B86A-F99762800E46}"/>
    <hyperlink ref="W210" r:id="rId184" display="https://www.secop.gov.co/CO1ContractsManagement/Tendering/ProcurementContractEdit/View?docUniqueIdentifier=CO1.PCCNTR.4750094&amp;prevCtxUrl=https%3a%2f%2fwww.secop.gov.co%3a443%2fCO1ContractsManagement%2fTendering%2fProcurementContractManagement%2fIndex&amp;prevCtxLbl=Contratos+" xr:uid="{2721AB54-7887-48B7-B705-0F43A5AA272F}"/>
    <hyperlink ref="H204" r:id="rId185" xr:uid="{D46F8898-B05B-4735-8DCF-4709438F604C}"/>
    <hyperlink ref="W204" r:id="rId186" display="https://www.secop.gov.co/CO1ContractsManagement/Tendering/ProcurementContractEdit/View?docUniqueIdentifier=CO1.PCCNTR.4811483&amp;prevCtxUrl=https%3a%2f%2fwww.secop.gov.co%3a443%2fCO1ContractsManagement%2fTendering%2fProcurementContractManagement%2fIndex&amp;prevCtxLbl=Contratos+" xr:uid="{4945B6FA-E1E4-489C-B3BA-3B449F529AB2}"/>
    <hyperlink ref="Y50" r:id="rId187" xr:uid="{A0A17BF7-90D7-4170-87F3-93F81706C62A}"/>
    <hyperlink ref="Y51" r:id="rId188" xr:uid="{EE314971-222C-4972-B2CB-D8E8B6263030}"/>
    <hyperlink ref="Y52" r:id="rId189" xr:uid="{C182DB2C-0631-4B74-B08E-D3A234A08F4C}"/>
    <hyperlink ref="Y53" r:id="rId190" xr:uid="{599A0F80-3C4A-4035-B8A8-C7B5EF3DDEEA}"/>
    <hyperlink ref="Y54" r:id="rId191" xr:uid="{7FB8CCBD-894B-48E3-9101-614C3B653877}"/>
    <hyperlink ref="Y55" r:id="rId192" xr:uid="{1FE5A2F7-CE8D-45EC-A79C-32B703FFF9FF}"/>
    <hyperlink ref="Y56" r:id="rId193" xr:uid="{CB766508-3BA6-4590-9B32-A72E62BE1436}"/>
    <hyperlink ref="Y57" r:id="rId194" xr:uid="{EE64CB0E-F26A-4993-907B-B458874AEF4B}"/>
    <hyperlink ref="Y58" r:id="rId195" xr:uid="{ECAE3A64-4A85-40E3-A931-D5AC5FC74F22}"/>
    <hyperlink ref="Y59" r:id="rId196" xr:uid="{0CF62EF2-0144-465D-B6EB-D2BF5990F212}"/>
    <hyperlink ref="Y60" r:id="rId197" xr:uid="{601DB78A-5CDC-444F-AEEA-6C243C38403B}"/>
    <hyperlink ref="Y199" r:id="rId198" xr:uid="{CE703C3C-B93F-46DA-9418-71222B9DE2D7}"/>
    <hyperlink ref="Y200" r:id="rId199" xr:uid="{F93A7E5F-A537-4182-ACAC-93CCE0FA2C14}"/>
    <hyperlink ref="Y201" r:id="rId200" xr:uid="{C6C21A3E-552B-49B1-8E50-8791180F7314}"/>
    <hyperlink ref="Y202" r:id="rId201" xr:uid="{1CDA5F75-2E80-4C06-A78F-02E6207E411C}"/>
    <hyperlink ref="Y203" r:id="rId202" xr:uid="{CD5986AB-779F-44A4-9AF5-BC9188AE4265}"/>
    <hyperlink ref="Y204" r:id="rId203" xr:uid="{F0B70B7B-53C4-474E-AD9E-DB33AE1CB24D}"/>
    <hyperlink ref="H62" r:id="rId204" xr:uid="{90ED8539-A50E-4B38-BC28-4B762AEAA166}"/>
    <hyperlink ref="W62" r:id="rId205" display="https://www.secop.gov.co/CO1ContractsManagement/Tendering/ProcurementContractEdit/View?docUniqueIdentifier=CO1.PCCNTR.4811231&amp;prevCtxUrl=https%3a%2f%2fwww.secop.gov.co%3a443%2fCO1ContractsManagement%2fTendering%2fProcurementContractManagement%2fIndex&amp;prevCtxLbl=Contratos+" xr:uid="{D748A570-DA82-4732-84AE-66134645106F}"/>
    <hyperlink ref="Y62" r:id="rId206" xr:uid="{0CF252F6-4FDD-4E9C-93C8-DF8B0350EC14}"/>
    <hyperlink ref="H63" r:id="rId207" xr:uid="{C1FB4013-5D46-4B2D-B351-B726BAC7322E}"/>
    <hyperlink ref="W63" r:id="rId208" display="https://www.secop.gov.co/CO1ContractsManagement/Tendering/ProcurementContractEdit/View?docUniqueIdentifier=CO1.PCCNTR.4773811&amp;prevCtxUrl=https%3a%2f%2fwww.secop.gov.co%3a443%2fCO1ContractsManagement%2fTendering%2fProcurementContractManagement%2fIndex&amp;prevCtxLbl=Contratos+" xr:uid="{6F3FFCDC-75A2-4924-88CA-504FECACF109}"/>
    <hyperlink ref="Y63" r:id="rId209" xr:uid="{B810BB65-D249-44E8-987B-059E9FED6832}"/>
    <hyperlink ref="H64" r:id="rId210" xr:uid="{9B5A433D-F7F4-4760-B43D-53A82AC268BC}"/>
    <hyperlink ref="H65" r:id="rId211" xr:uid="{426ED411-B653-4496-853E-725C6AF3A2EE}"/>
    <hyperlink ref="W65" r:id="rId212" display="https://www.secop.gov.co/CO1ContractsManagement/Tendering/ProcurementContractEdit/View?docUniqueIdentifier=CO1.PCCNTR.4780901&amp;prevCtxUrl=https%3a%2f%2fwww.secop.gov.co%3a443%2fCO1ContractsManagement%2fTendering%2fProcurementContractManagement%2fIndex&amp;prevCtxLbl=Contratos+" xr:uid="{1E8F37E1-4B59-4DEB-8613-8B4D2C1F4300}"/>
    <hyperlink ref="H66" r:id="rId213" xr:uid="{1EB36A83-4FF3-4928-A627-59E3FBBCFBA9}"/>
    <hyperlink ref="W66" r:id="rId214" display="https://www.secop.gov.co/CO1ContractsManagement/Tendering/ProcurementContractEdit/View?docUniqueIdentifier=CO1.PCCNTR.4811708&amp;prevCtxUrl=https%3a%2f%2fwww.secop.gov.co%3a443%2fCO1ContractsManagement%2fTendering%2fProcurementContractManagement%2fIndex&amp;prevCtxLbl=Contratos+" xr:uid="{12119DC9-8A9E-45EF-9E2C-A255735F0BA1}"/>
    <hyperlink ref="Y66" r:id="rId215" xr:uid="{E4B2196C-477C-47A6-932F-A6218909E907}"/>
    <hyperlink ref="H67" r:id="rId216" xr:uid="{6B736BB2-EFA9-4493-A1F6-C452FB4B7889}"/>
    <hyperlink ref="W67" r:id="rId217" display="https://www.secop.gov.co/CO1ContractsManagement/Tendering/ProcurementContractEdit/View?docUniqueIdentifier=CO1.PCCNTR.4810859&amp;prevCtxUrl=https%3a%2f%2fwww.secop.gov.co%3a443%2fCO1ContractsManagement%2fTendering%2fProcurementContractManagement%2fIndex&amp;prevCtxLbl=Contratos+" xr:uid="{CF0C3A9C-084C-4AFE-BED2-E65DB038E2C3}"/>
    <hyperlink ref="Y67" r:id="rId218" xr:uid="{BFECAB73-5625-4B7B-A37D-E98076DFE453}"/>
    <hyperlink ref="H68" r:id="rId219" xr:uid="{58249B48-3A03-4A75-8E78-9DE336672F56}"/>
    <hyperlink ref="W68" r:id="rId220" display="https://www.secop.gov.co/CO1ContractsManagement/Tendering/ProcurementContractEdit/View?docUniqueIdentifier=CO1.PCCNTR.4811789&amp;prevCtxUrl=https%3a%2f%2fwww.secop.gov.co%3a443%2fCO1ContractsManagement%2fTendering%2fProcurementContractManagement%2fIndex&amp;prevCtxLbl=Contratos+" xr:uid="{6E2E900A-1D55-4B97-977F-39A67479D538}"/>
    <hyperlink ref="Y68" r:id="rId221" xr:uid="{4327D182-6184-45F1-868B-330C906360C4}"/>
    <hyperlink ref="Y65" r:id="rId222" xr:uid="{D395D82C-F262-40A8-A5B8-9F3CCAFAC11B}"/>
    <hyperlink ref="H69" r:id="rId223" xr:uid="{08300FBE-2DCF-43D3-B582-7277252BF4D9}"/>
    <hyperlink ref="W69" r:id="rId224" display="https://www.secop.gov.co/CO1ContractsManagement/Tendering/ProcurementContractEdit/View?docUniqueIdentifier=CO1.PCCNTR.4812105&amp;prevCtxUrl=https%3a%2f%2fwww.secop.gov.co%3a443%2fCO1ContractsManagement%2fTendering%2fProcurementContractManagement%2fIndex&amp;prevCtxLbl=Contratos+" xr:uid="{144C5627-A60A-4595-98BD-632292B577A6}"/>
    <hyperlink ref="H70" r:id="rId225" xr:uid="{7269DCCC-C15F-4239-A701-9B67CA15CF99}"/>
    <hyperlink ref="W70" r:id="rId226" display="https://www.secop.gov.co/CO1ContractsManagement/Tendering/ProcurementContractEdit/View?docUniqueIdentifier=CO1.PCCNTR.4829736&amp;prevCtxUrl=https%3a%2f%2fwww.secop.gov.co%3a443%2fCO1ContractsManagement%2fTendering%2fProcurementContractManagement%2fIndex&amp;prevCtxLbl=Contratos+" xr:uid="{287BC53B-E389-4C40-934A-DAF0F2FAA41A}"/>
    <hyperlink ref="H71" r:id="rId227" xr:uid="{267E9AA5-0720-47D6-B66A-D0239B41E6DE}"/>
    <hyperlink ref="W71" r:id="rId228" display="https://www.secop.gov.co/CO1ContractsManagement/Tendering/ProcurementContractEdit/View?docUniqueIdentifier=CO1.PCCNTR.4829835&amp;prevCtxUrl=https%3a%2f%2fwww.secop.gov.co%3a443%2fCO1ContractsManagement%2fTendering%2fProcurementContractManagement%2fIndex&amp;prevCtxLbl=Contratos+" xr:uid="{88E7AF71-638E-4B47-8284-67DD0E641396}"/>
    <hyperlink ref="H72" r:id="rId229" xr:uid="{FEB9FD5F-299E-418B-B5A2-5C471F9A7F01}"/>
    <hyperlink ref="W72" r:id="rId230" display="https://www.secop.gov.co/CO1ContractsManagement/Tendering/ProcurementContractEdit/View?docUniqueIdentifier=CO1.PCCNTR.4830857&amp;prevCtxUrl=https%3a%2f%2fwww.secop.gov.co%3a443%2fCO1ContractsManagement%2fTendering%2fProcurementContractManagement%2fIndex&amp;prevCtxLbl=Contratos+" xr:uid="{2A9E2E47-2CBB-4C18-9C25-7EA88B4C6313}"/>
    <hyperlink ref="H73" r:id="rId231" xr:uid="{202E3BC2-020D-474F-BC21-F658DFAB1F89}"/>
    <hyperlink ref="W73" r:id="rId232" display="https://www.secop.gov.co/CO1ContractsManagement/Tendering/ProcurementContractEdit/View?docUniqueIdentifier=CO1.PCCNTR.4830083&amp;prevCtxUrl=https%3a%2f%2fwww.secop.gov.co%3a443%2fCO1ContractsManagement%2fTendering%2fProcurementContractManagement%2fIndex&amp;prevCtxLbl=Contratos+" xr:uid="{71A2D226-D6AF-4D81-91B0-77020E187795}"/>
    <hyperlink ref="H74" r:id="rId233" xr:uid="{4C0170BE-71EE-48AD-9112-4857AB5591C4}"/>
    <hyperlink ref="W74" r:id="rId234" display="https://www.secop.gov.co/CO1ContractsManagement/Tendering/ProcurementContractEdit/View?docUniqueIdentifier=CO1.PCCNTR.4830218&amp;prevCtxUrl=https%3a%2f%2fwww.secop.gov.co%3a443%2fCO1ContractsManagement%2fTendering%2fProcurementContractManagement%2fIndex&amp;prevCtxLbl=Contratos+" xr:uid="{5026273E-8569-4C52-A942-D8B6F95399C5}"/>
    <hyperlink ref="H75" r:id="rId235" xr:uid="{BCB430B3-2500-45FF-A409-8694178D66B6}"/>
    <hyperlink ref="W75" r:id="rId236" display="https://www.secop.gov.co/CO1ContractsManagement/Tendering/ProcurementContractEdit/View?docUniqueIdentifier=CO1.PCCNTR.4830994&amp;prevCtxUrl=https%3a%2f%2fwww.secop.gov.co%3a443%2fCO1ContractsManagement%2fTendering%2fProcurementContractManagement%2fIndex&amp;prevCtxLbl=Contratos+" xr:uid="{B1F9BB3A-4565-48ED-8D1D-BCE0AB925BF0}"/>
    <hyperlink ref="H76" r:id="rId237" xr:uid="{8B0DBE0D-E32A-4C61-9A0A-CB7BC3DA09B6}"/>
    <hyperlink ref="W76" r:id="rId238" display="https://www.secop.gov.co/CO1ContractsManagement/Tendering/ProcurementContractEdit/View?docUniqueIdentifier=CO1.PCCNTR.4830242&amp;prevCtxUrl=https%3a%2f%2fwww.secop.gov.co%3a443%2fCO1ContractsManagement%2fTendering%2fProcurementContractManagement%2fIndex&amp;prevCtxLbl=Contratos+" xr:uid="{082EA79D-6405-4FBA-A279-8FE2D4055B2C}"/>
    <hyperlink ref="H77" r:id="rId239" xr:uid="{88197E52-F28D-41B8-B83D-90D6A11FADCE}"/>
    <hyperlink ref="W77" r:id="rId240" display="https://www.secop.gov.co/CO1ContractsManagement/Tendering/ProcurementContractEdit/View?docUniqueIdentifier=CO1.PCCNTR.4830123&amp;prevCtxUrl=https%3a%2f%2fwww.secop.gov.co%3a443%2fCO1ContractsManagement%2fTendering%2fProcurementContractManagement%2fIndex&amp;prevCtxLbl=Contratos+" xr:uid="{4B9EDC8D-A2AE-48A5-9B49-A67CBD7341D8}"/>
    <hyperlink ref="H78" r:id="rId241" xr:uid="{7C7D4B21-91E2-4C90-825C-C86A43B37051}"/>
    <hyperlink ref="W78" r:id="rId242" display="https://www.secop.gov.co/CO1ContractsManagement/Tendering/ProcurementContractEdit/View?docUniqueIdentifier=CO1.PCCNTR.4830066&amp;prevCtxUrl=https%3a%2f%2fwww.secop.gov.co%3a443%2fCO1ContractsManagement%2fTendering%2fProcurementContractManagement%2fIndex&amp;prevCtxLbl=Contratos+" xr:uid="{0070B005-86C4-4832-A4E4-9C43CC083C4C}"/>
    <hyperlink ref="H79" r:id="rId243" xr:uid="{4FDB17A5-6E41-4B1C-9777-3CECE9B81A81}"/>
    <hyperlink ref="W79" r:id="rId244" display="https://www.secop.gov.co/CO1ContractsManagement/Tendering/ProcurementContractEdit/View?docUniqueIdentifier=CO1.PCCNTR.4830260&amp;prevCtxUrl=https%3a%2f%2fwww.secop.gov.co%3a443%2fCO1ContractsManagement%2fTendering%2fProcurementContractManagement%2fIndex&amp;prevCtxLbl=Contratos+" xr:uid="{70517999-F498-446B-8E12-578B160637EB}"/>
    <hyperlink ref="H80" r:id="rId245" xr:uid="{A2AC812C-35CA-4136-BA71-961B781513B5}"/>
    <hyperlink ref="W80" r:id="rId246" display="https://www.secop.gov.co/CO1ContractsManagement/Tendering/ProcurementContractEdit/View?docUniqueIdentifier=CO1.PCCNTR.4830650&amp;prevCtxUrl=https%3a%2f%2fwww.secop.gov.co%3a443%2fCO1ContractsManagement%2fTendering%2fProcurementContractManagement%2fIndex&amp;prevCtxLbl=Contratos+" xr:uid="{F33AFAD8-6A7C-4483-A0F4-61B049E4EF37}"/>
    <hyperlink ref="H81" r:id="rId247" xr:uid="{49927AC9-4198-425A-A986-8DA152012185}"/>
    <hyperlink ref="W81" r:id="rId248" display="https://www.secop.gov.co/CO1ContractsManagement/Tendering/ProcurementContractEdit/View?docUniqueIdentifier=CO1.PCCNTR.4830254&amp;prevCtxUrl=https%3a%2f%2fwww.secop.gov.co%3a443%2fCO1ContractsManagement%2fTendering%2fProcurementContractManagement%2fIndex&amp;prevCtxLbl=Contratos+" xr:uid="{499B8A10-04D8-4506-BA87-C6280C08D360}"/>
    <hyperlink ref="H82" r:id="rId249" xr:uid="{89F1335A-5FBA-4033-8B65-BD952058629D}"/>
    <hyperlink ref="W82" r:id="rId250" display="https://www.secop.gov.co/CO1ContractsManagement/Tendering/ProcurementContractEdit/View?docUniqueIdentifier=CO1.PCCNTR.4830455&amp;prevCtxUrl=https%3a%2f%2fwww.secop.gov.co%3a443%2fCO1ContractsManagement%2fTendering%2fProcurementContractManagement%2fIndex&amp;prevCtxLbl=Contratos+" xr:uid="{F99C2881-1BB8-49DC-BD07-4F6A4C37BDAD}"/>
    <hyperlink ref="Y82" r:id="rId251" xr:uid="{9776CE18-D734-4389-9A0F-D778258F020A}"/>
    <hyperlink ref="Y69" r:id="rId252" xr:uid="{807E25AB-37F3-4BC7-8036-59CF965E9A39}"/>
    <hyperlink ref="Y70" r:id="rId253" xr:uid="{0682CB6D-6A79-4DF3-9F65-BF7412A81DB7}"/>
    <hyperlink ref="Y71" r:id="rId254" xr:uid="{6144A965-B7E4-4A09-BC34-3D7949FD380C}"/>
    <hyperlink ref="Y72" r:id="rId255" xr:uid="{46F3F895-90E4-4BD5-B704-B9239E41490E}"/>
    <hyperlink ref="Y73" r:id="rId256" xr:uid="{8738D4C2-4D14-4EC9-B3E1-0458E5CB37E9}"/>
    <hyperlink ref="Y74" r:id="rId257" xr:uid="{68CF5944-AE40-4695-998D-C6F9FFF8F996}"/>
    <hyperlink ref="Y75" r:id="rId258" xr:uid="{C8A0AF1F-7389-4398-99E4-DD9F007176EF}"/>
    <hyperlink ref="Y76" r:id="rId259" xr:uid="{0491BA68-1B29-475D-9845-A0C40E160752}"/>
    <hyperlink ref="Y77" r:id="rId260" xr:uid="{3E6E8E23-BDF5-4C2A-9BC1-633D8A89D4D4}"/>
    <hyperlink ref="Y78" r:id="rId261" xr:uid="{DD4E22F0-817F-42B3-BEBE-E585DD28BE9D}"/>
    <hyperlink ref="Y79" r:id="rId262" xr:uid="{DCA003EC-C2BD-473B-9FEE-61D44C09DB2C}"/>
    <hyperlink ref="Y80" r:id="rId263" xr:uid="{5C55177B-3AC0-4ECF-8D14-872D88E751E2}"/>
    <hyperlink ref="Y81" r:id="rId264" xr:uid="{C8B0BC30-1902-41C8-8CDE-D3A511FD825E}"/>
    <hyperlink ref="W83" r:id="rId265" display="https://www.secop.gov.co/CO1ContractsManagement/Tendering/ProcurementContractEdit/View?docUniqueIdentifier=CO1.PCCNTR.4830617&amp;prevCtxUrl=https%3a%2f%2fwww.secop.gov.co%3a443%2fCO1ContractsManagement%2fTendering%2fProcurementContractManagement%2fIndex&amp;prevCtxLbl=Contratos+" xr:uid="{A459E460-82B2-42F6-97E1-9A527039C2C1}"/>
    <hyperlink ref="H83" r:id="rId266" xr:uid="{F1B97BEB-15C1-4493-BD25-EFFB4D209986}"/>
    <hyperlink ref="Y83" r:id="rId267" xr:uid="{BD008E26-2EE2-4070-BC33-899725A9771F}"/>
    <hyperlink ref="H84" r:id="rId268" xr:uid="{17AE9591-1D93-40D7-A278-01CDE971FA17}"/>
    <hyperlink ref="W84" r:id="rId269" display="https://www.secop.gov.co/CO1ContractsManagement/Tendering/ProcurementContractEdit/View?docUniqueIdentifier=CO1.PCCNTR.4829766&amp;prevCtxUrl=https%3a%2f%2fwww.secop.gov.co%3a443%2fCO1ContractsManagement%2fTendering%2fProcurementContractManagement%2fIndex&amp;prevCtxLbl=Contratos+" xr:uid="{072B3789-10A0-463A-BE1F-8A36F2FA7CD2}"/>
    <hyperlink ref="Y84" r:id="rId270" xr:uid="{14C15412-CAD0-4EF8-9F54-6420545C1657}"/>
    <hyperlink ref="H85" r:id="rId271" xr:uid="{175FF78E-7CC1-43DF-89CB-D45CF7B74D36}"/>
    <hyperlink ref="W85" r:id="rId272" display="https://www.secop.gov.co/CO1ContractsManagement/Tendering/ProcurementContractEdit/View?docUniqueIdentifier=CO1.PCCNTR.4831027&amp;prevCtxUrl=https%3a%2f%2fwww.secop.gov.co%3a443%2fCO1ContractsManagement%2fTendering%2fProcurementContractManagement%2fIndex&amp;prevCtxLbl=Contratos+" xr:uid="{882E0B4E-D928-474D-A371-B2D36944F763}"/>
    <hyperlink ref="Y85" r:id="rId273" xr:uid="{990D40ED-F539-4126-97AB-4D3A6FD11801}"/>
    <hyperlink ref="H86" r:id="rId274" xr:uid="{591D7F81-F0BE-423D-B0F1-5ABD95A2EC7A}"/>
    <hyperlink ref="W86" r:id="rId275" display="https://www.secop.gov.co/CO1ContractsManagement/Tendering/ProcurementContractEdit/View?docUniqueIdentifier=CO1.PCCNTR.4830842&amp;prevCtxUrl=https%3a%2f%2fwww.secop.gov.co%3a443%2fCO1ContractsManagement%2fTendering%2fProcurementContractManagement%2fIndex&amp;prevCtxLbl=Contratos+" xr:uid="{FD820B04-6787-4824-9067-804E6A58AB62}"/>
    <hyperlink ref="Y86" r:id="rId276" xr:uid="{6C6ADEEA-1BB4-42BF-8EF9-5773DE0CC37F}"/>
    <hyperlink ref="H87" r:id="rId277" xr:uid="{6837B361-63F5-4EC2-8D4E-223CB527FB52}"/>
    <hyperlink ref="W87" r:id="rId278" display="https://www.secop.gov.co/CO1ContractsManagement/Tendering/ProcurementContractEdit/View?docUniqueIdentifier=CO1.PCCNTR.4830963&amp;prevCtxUrl=https%3a%2f%2fwww.secop.gov.co%3a443%2fCO1ContractsManagement%2fTendering%2fProcurementContractManagement%2fIndex&amp;prevCtxLbl=Contratos+" xr:uid="{F2983BE9-7996-4AB8-B0B6-0DFDB738E300}"/>
    <hyperlink ref="Y87" r:id="rId279" xr:uid="{2D9603BE-EA7F-4BF3-B530-451287976D4B}"/>
    <hyperlink ref="H88" r:id="rId280" xr:uid="{29DAE671-E6B4-4185-BD92-CA52772F9033}"/>
    <hyperlink ref="W88" r:id="rId281" display="https://www.secop.gov.co/CO1ContractsManagement/Tendering/ProcurementContractEdit/View?docUniqueIdentifier=CO1.PCCNTR.4830089&amp;prevCtxUrl=https%3a%2f%2fwww.secop.gov.co%3a443%2fCO1ContractsManagement%2fTendering%2fProcurementContractManagement%2fIndex&amp;prevCtxLbl=Contratos+" xr:uid="{3164594C-228C-4D7A-A6F9-15430C87B588}"/>
    <hyperlink ref="Y88" r:id="rId282" xr:uid="{8A98B2BF-CDEA-4584-BAB4-7CF9CBB40817}"/>
    <hyperlink ref="H89" r:id="rId283" xr:uid="{2EF76ABD-05D6-4A99-9F8D-1541AFDC621C}"/>
    <hyperlink ref="W89" r:id="rId284" display="https://www.secop.gov.co/CO1ContractsManagement/Tendering/ProcurementContractEdit/View?docUniqueIdentifier=CO1.PCCNTR.4829700&amp;prevCtxUrl=https%3a%2f%2fwww.secop.gov.co%3a443%2fCO1ContractsManagement%2fTendering%2fProcurementContractManagement%2fIndex&amp;prevCtxLbl=Contratos+" xr:uid="{88DDE7E4-069E-406B-872A-0DE45607639D}"/>
    <hyperlink ref="Y89" r:id="rId285" xr:uid="{411582D5-220C-400C-9EC3-C9D9E55F46DB}"/>
    <hyperlink ref="H90" r:id="rId286" xr:uid="{D0057A82-6C1D-4641-B55E-C86C1DF75AFB}"/>
    <hyperlink ref="W90" r:id="rId287" display="https://www.secop.gov.co/CO1ContractsManagement/Tendering/ProcurementContractEdit/View?docUniqueIdentifier=CO1.PCCNTR.4831039&amp;prevCtxUrl=https%3a%2f%2fwww.secop.gov.co%3a443%2fCO1ContractsManagement%2fTendering%2fProcurementContractManagement%2fIndex&amp;prevCtxLbl=Contratos+" xr:uid="{3B77AFA8-E15C-4EAB-95C3-E81EC8D6B1F4}"/>
    <hyperlink ref="X90" r:id="rId288" display="http://gestiontransparente.com/Rendicion/hstContrato.aspx?p1=000236&amp;p2=CPS-813-2023&amp;p3=1565058" xr:uid="{F1E7381A-698A-409A-B9D4-7CD2DDED9565}"/>
    <hyperlink ref="Y90" r:id="rId289" xr:uid="{54819B08-D94F-4BF3-95AC-56EE52AF56C9}"/>
    <hyperlink ref="H91" r:id="rId290" xr:uid="{71F6D51B-F7EF-4C61-ADB0-2F1B69E7DC4F}"/>
    <hyperlink ref="W91" r:id="rId291" display="https://www.secop.gov.co/CO1ContractsManagement/Tendering/ProcurementContractEdit/View?docUniqueIdentifier=CO1.PCCNTR.4829950&amp;prevCtxUrl=https%3a%2f%2fwww.secop.gov.co%3a443%2fCO1ContractsManagement%2fTendering%2fProcurementContractManagement%2fIndex&amp;prevCtxLbl=Contratos+" xr:uid="{FDD91B3B-7DAD-4C32-9F2D-7C8F02F65457}"/>
    <hyperlink ref="Y91" r:id="rId292" xr:uid="{612C1FB2-BF93-4DD9-8BF2-6DA7717C9C40}"/>
    <hyperlink ref="H92" r:id="rId293" xr:uid="{5FE4472A-B4ED-4FEB-B464-D12FF9620BB9}"/>
    <hyperlink ref="W92" r:id="rId294" display="https://www.secop.gov.co/CO1ContractsManagement/Tendering/ProcurementContractEdit/View?docUniqueIdentifier=CO1.PCCNTR.4830786&amp;prevCtxUrl=https%3a%2f%2fwww.secop.gov.co%3a443%2fCO1ContractsManagement%2fTendering%2fProcurementContractManagement%2fIndex&amp;prevCtxLbl=Contratos+" xr:uid="{7D159FCB-D02F-43B4-8FD3-6D2622BA0EA3}"/>
    <hyperlink ref="Y92" r:id="rId295" xr:uid="{E359FA52-27ED-4D7C-9021-1A1AE2D45017}"/>
    <hyperlink ref="H93" r:id="rId296" xr:uid="{0C697F41-8D86-43BE-AE8C-FA7CEF9A2F34}"/>
    <hyperlink ref="W93" r:id="rId297" display="https://www.secop.gov.co/CO1ContractsManagement/Tendering/ProcurementContractEdit/View?docUniqueIdentifier=CO1.PCCNTR.4829881&amp;prevCtxUrl=https%3a%2f%2fwww.secop.gov.co%3a443%2fCO1ContractsManagement%2fTendering%2fProcurementContractManagement%2fIndex&amp;prevCtxLbl=Contratos+" xr:uid="{E8D9101A-A6D7-41C9-A16C-B3AD5F57E179}"/>
    <hyperlink ref="Y93" r:id="rId298" xr:uid="{20ECA521-91BD-486A-9D5B-217422B369B3}"/>
    <hyperlink ref="H94" r:id="rId299" xr:uid="{519DEC9B-F8F7-4B41-BDB1-77288A1A39D8}"/>
    <hyperlink ref="W94" r:id="rId300" display="https://www.secop.gov.co/CO1ContractsManagement/Tendering/ProcurementContractEdit/View?docUniqueIdentifier=CO1.PCCNTR.4830635&amp;prevCtxUrl=https%3a%2f%2fwww.secop.gov.co%3a443%2fCO1ContractsManagement%2fTendering%2fProcurementContractManagement%2fIndex&amp;prevCtxLbl=Contratos+" xr:uid="{67A2B855-5558-4E74-9989-475269948269}"/>
    <hyperlink ref="Y94" r:id="rId301" xr:uid="{6666C949-5F4E-434D-ACD0-FC4C59E5B0CD}"/>
    <hyperlink ref="H95" r:id="rId302" xr:uid="{300020A7-C580-4B2A-8522-E5A086E98411}"/>
    <hyperlink ref="W95" r:id="rId303" display="https://www.secop.gov.co/CO1ContractsManagement/Tendering/ProcurementContractEdit/View?docUniqueIdentifier=CO1.PCCNTR.4830102&amp;prevCtxUrl=https%3a%2f%2fwww.secop.gov.co%3a443%2fCO1ContractsManagement%2fTendering%2fProcurementContractManagement%2fIndex&amp;prevCtxLbl=Contratos+" xr:uid="{E3EF265B-2EA4-422F-91DA-DA6A0C39989F}"/>
    <hyperlink ref="Y95" r:id="rId304" xr:uid="{510D463D-8678-4393-95A1-65916F48509A}"/>
    <hyperlink ref="W64" r:id="rId305" display="https://www.secop.gov.co/CO1ContractsManagement/Tendering/ProcurementContractEdit/View?docUniqueIdentifier=CO1.PCCNTR.4833519&amp;prevCtxUrl=https%3a%2f%2fwww.secop.gov.co%3a443%2fCO1ContractsManagement%2fTendering%2fProcurementContractManagement%2fIndex&amp;prevCtxLbl=Contratos+" xr:uid="{2992BE68-230A-4A9A-8831-BA3EBB7A9976}"/>
    <hyperlink ref="H96" r:id="rId306" xr:uid="{444D2C16-6A68-4326-8648-D908B7915133}"/>
    <hyperlink ref="W96" r:id="rId307" display="https://www.secop.gov.co/CO1ContractsManagement/Tendering/ProcurementContractEdit/View?docUniqueIdentifier=CO1.PCCNTR.4831410&amp;prevCtxUrl=https%3a%2f%2fwww.secop.gov.co%3a443%2fCO1ContractsManagement%2fTendering%2fProcurementContractManagement%2fIndex&amp;prevCtxLbl=Contratos+" xr:uid="{C79A3E07-B407-4037-B137-3ADE7AC741E5}"/>
    <hyperlink ref="Y96" r:id="rId308" xr:uid="{D25328F0-9792-46F8-AB67-85DC6F091129}"/>
    <hyperlink ref="H97" r:id="rId309" xr:uid="{75D05F78-0761-4C3E-93C3-E55F3E758F60}"/>
    <hyperlink ref="W97" r:id="rId310" display="https://www.secop.gov.co/CO1ContractsManagement/Tendering/ProcurementContractEdit/View?docUniqueIdentifier=CO1.PCCNTR.4830466&amp;prevCtxUrl=https%3a%2f%2fwww.secop.gov.co%3a443%2fCO1ContractsManagement%2fTendering%2fProcurementContractManagement%2fIndex&amp;prevCtxLbl=Contratos+" xr:uid="{7F7A6FB8-BBE3-4808-AF36-92679EF8FD9D}"/>
    <hyperlink ref="Y97" r:id="rId311" xr:uid="{A05DADC8-30A8-4D55-8CCA-E9EA550B0BE1}"/>
    <hyperlink ref="H98" r:id="rId312" xr:uid="{2F945CF7-E42E-4C1C-9609-D6092F264AD6}"/>
    <hyperlink ref="W98" r:id="rId313" display="https://www.secop.gov.co/CO1ContractsManagement/Tendering/ProcurementContractEdit/View?docUniqueIdentifier=CO1.PCCNTR.4867339&amp;prevCtxUrl=https%3a%2f%2fwww.secop.gov.co%3a443%2fCO1ContractsManagement%2fTendering%2fProcurementContractManagement%2fIndex&amp;prevCtxLbl=Contratos+" xr:uid="{50575711-2CA2-43E3-827A-2E2A1849DF1E}"/>
    <hyperlink ref="Y98" r:id="rId314" xr:uid="{F6592970-CD01-4F4B-872A-F428825CE939}"/>
    <hyperlink ref="Y100" r:id="rId315" xr:uid="{DDCAE030-4E19-4D6A-9BEF-C77993E32DE4}"/>
    <hyperlink ref="Y101" r:id="rId316" xr:uid="{AD31C9DE-2219-4B6D-A016-4606CE08FE71}"/>
    <hyperlink ref="Y102" r:id="rId317" xr:uid="{A8692844-3184-47D0-B388-335E6F672409}"/>
    <hyperlink ref="Y104" r:id="rId318" xr:uid="{5773ED1D-46CB-456F-8F80-B8BA02256D90}"/>
    <hyperlink ref="Y105" r:id="rId319" xr:uid="{E8715835-04C2-4E2E-B118-C28A6F85826C}"/>
    <hyperlink ref="Y106" r:id="rId320" xr:uid="{BB5743BB-FE21-483E-8832-A0B624C34078}"/>
    <hyperlink ref="Y108" r:id="rId321" xr:uid="{14BE3417-03DD-4E27-81B0-B1A9AE06A176}"/>
    <hyperlink ref="Y109" r:id="rId322" xr:uid="{56A93C30-BAF1-48A5-8785-396B19A3B3D8}"/>
    <hyperlink ref="Y110" r:id="rId323" xr:uid="{592B0B9C-184E-45B2-846C-34E0AD124992}"/>
    <hyperlink ref="Y111" r:id="rId324" xr:uid="{E34ED0AC-011D-4462-BDB5-DAA71B375B1A}"/>
    <hyperlink ref="Y112" r:id="rId325" xr:uid="{4F917B6B-6508-46D9-95FC-1AF74FA28C9B}"/>
    <hyperlink ref="Y113" r:id="rId326" xr:uid="{1BDE274B-F56A-4FA0-AFA4-294C80B2197E}"/>
    <hyperlink ref="Y114" r:id="rId327" xr:uid="{3CF0167A-D621-4E6A-966F-7D9F30D8F110}"/>
    <hyperlink ref="Y115" r:id="rId328" xr:uid="{13B7DC5F-1141-423A-98D2-B899373783E7}"/>
    <hyperlink ref="W100" r:id="rId329" display="https://www.secop.gov.co/CO1ContractsManagement/Tendering/ProcurementContractEdit/View?docUniqueIdentifier=CO1.PCCNTR.4882667&amp;prevCtxUrl=https%3a%2f%2fwww.secop.gov.co%3a443%2fCO1ContractsManagement%2fTendering%2fProcurementContractManagement%2fIndex&amp;prevCtxLbl=Contratos+" xr:uid="{933AB451-5506-4B06-8971-E3975103D46D}"/>
    <hyperlink ref="W101" r:id="rId330" display="https://www.secop.gov.co/CO1ContractsManagement/Tendering/ProcurementContractEdit/View?docUniqueIdentifier=CO1.PCCNTR.4882779&amp;prevCtxUrl=https%3a%2f%2fwww.secop.gov.co%3a443%2fCO1ContractsManagement%2fTendering%2fProcurementContractManagement%2fIndex&amp;prevCtxLbl=Contratos+" xr:uid="{FBE5A3E1-E744-48E8-8BA5-5A30C8222983}"/>
    <hyperlink ref="W102" r:id="rId331" display="https://www.secop.gov.co/CO1ContractsManagement/Tendering/ProcurementContractEdit/View?docUniqueIdentifier=CO1.PCCNTR.4882593&amp;prevCtxUrl=https%3a%2f%2fwww.secop.gov.co%3a443%2fCO1ContractsManagement%2fTendering%2fProcurementContractManagement%2fIndex&amp;prevCtxLbl=Contratos+" xr:uid="{E4239DCF-C100-4004-ACE3-D1ADE1C0E18E}"/>
    <hyperlink ref="W104" r:id="rId332" display="https://www.secop.gov.co/CO1ContractsManagement/Tendering/ProcurementContractEdit/View?docUniqueIdentifier=CO1.PCCNTR.4883404&amp;prevCtxUrl=https%3a%2f%2fwww.secop.gov.co%3a443%2fCO1ContractsManagement%2fTendering%2fProcurementContractManagement%2fIndex&amp;prevCtxLbl=Contratos+" xr:uid="{6F8449C9-E8B1-41B7-81AE-D7CE048517CD}"/>
    <hyperlink ref="W105" r:id="rId333" display="https://www.secop.gov.co/CO1ContractsManagement/Tendering/ProcurementContractEdit/View?docUniqueIdentifier=CO1.PCCNTR.4883159&amp;prevCtxUrl=https%3a%2f%2fwww.secop.gov.co%3a443%2fCO1ContractsManagement%2fTendering%2fProcurementContractManagement%2fIndex&amp;prevCtxLbl=Contratos+" xr:uid="{6DE43097-22EE-4CE2-A875-ED43711F6714}"/>
    <hyperlink ref="W106" r:id="rId334" display="https://www.secop.gov.co/CO1ContractsManagement/Tendering/ProcurementContractEdit/View?docUniqueIdentifier=CO1.PCCNTR.4883724&amp;prevCtxUrl=https%3a%2f%2fwww.secop.gov.co%3a443%2fCO1ContractsManagement%2fTendering%2fProcurementContractManagement%2fIndex&amp;prevCtxLbl=Contratos+" xr:uid="{72A508D7-2C7A-444C-8C6A-530C32F35393}"/>
    <hyperlink ref="W107" r:id="rId335" display="https://www.secop.gov.co/CO1ContractsManagement/Tendering/ProcurementContractEdit/View?docUniqueIdentifier=CO1.PCCNTR.4883182&amp;prevCtxUrl=https%3a%2f%2fwww.secop.gov.co%3a443%2fCO1ContractsManagement%2fTendering%2fProcurementContractManagement%2fIndex&amp;prevCtxLbl=Contratos+" xr:uid="{B49A9C7E-8F3E-45B3-9EF5-313F8035AFFF}"/>
    <hyperlink ref="Y107" r:id="rId336" xr:uid="{95344077-7C86-4476-9731-F96E9F6A63C8}"/>
    <hyperlink ref="W108" r:id="rId337" display="https://www.secop.gov.co/CO1ContractsManagement/Tendering/ProcurementContractEdit/View?docUniqueIdentifier=CO1.PCCNTR.4883189&amp;prevCtxUrl=https%3a%2f%2fwww.secop.gov.co%3a443%2fCO1ContractsManagement%2fTendering%2fProcurementContractManagement%2fIndex&amp;prevCtxLbl=Contratos+" xr:uid="{CCBE3941-E3E0-4647-8D4C-F69B315008C4}"/>
    <hyperlink ref="W109" r:id="rId338" display="https://www.secop.gov.co/CO1ContractsManagement/Tendering/ProcurementContractEdit/View?docUniqueIdentifier=CO1.PCCNTR.4883441&amp;prevCtxUrl=https%3a%2f%2fwww.secop.gov.co%3a443%2fCO1ContractsManagement%2fTendering%2fProcurementContractManagement%2fIndex&amp;prevCtxLbl=Contratos+" xr:uid="{04042854-CF7E-42F0-BF90-BC430A48E7DB}"/>
    <hyperlink ref="W110" r:id="rId339" display="https://www.secop.gov.co/CO1ContractsManagement/Tendering/ProcurementContractEdit/View?docUniqueIdentifier=CO1.PCCNTR.4883763&amp;prevCtxUrl=https%3a%2f%2fwww.secop.gov.co%3a443%2fCO1ContractsManagement%2fTendering%2fProcurementContractManagement%2fIndex&amp;prevCtxLbl=Contratos+" xr:uid="{A9AA68AA-4A01-4CC7-B44A-F80DF78A0260}"/>
    <hyperlink ref="W111" r:id="rId340" display="https://www.secop.gov.co/CO1ContractsManagement/Tendering/ProcurementContractEdit/View?docUniqueIdentifier=CO1.PCCNTR.4883841&amp;prevCtxUrl=https%3a%2f%2fwww.secop.gov.co%3a443%2fCO1ContractsManagement%2fTendering%2fProcurementContractManagement%2fIndex&amp;prevCtxLbl=Contratos+" xr:uid="{32143824-012E-4A73-898F-5A35B3C4A2D8}"/>
    <hyperlink ref="W112" r:id="rId341" display="https://www.secop.gov.co/CO1ContractsManagement/Tendering/ProcurementContractEdit/View?docUniqueIdentifier=CO1.PCCNTR.4884115&amp;prevCtxUrl=https%3a%2f%2fwww.secop.gov.co%3a443%2fCO1ContractsManagement%2fTendering%2fProcurementContractManagement%2fIndex&amp;prevCtxLbl=Contratos+" xr:uid="{AB4BE41A-AB5F-4654-96B1-70E728CD2A91}"/>
    <hyperlink ref="W113" r:id="rId342" display="https://www.secop.gov.co/CO1ContractsManagement/Tendering/ProcurementContractEdit/View?docUniqueIdentifier=CO1.PCCNTR.4884209&amp;prevCtxUrl=https%3a%2f%2fwww.secop.gov.co%3a443%2fCO1ContractsManagement%2fTendering%2fProcurementContractManagement%2fIndex&amp;prevCtxLbl=Contratos+" xr:uid="{A51FB7BD-7989-443C-A5A6-BAAFF04BE445}"/>
    <hyperlink ref="W114" r:id="rId343" display="https://www.secop.gov.co/CO1ContractsManagement/Tendering/ProcurementContractEdit/View?docUniqueIdentifier=CO1.PCCNTR.4884209&amp;prevCtxUrl=https%3a%2f%2fwww.secop.gov.co%3a443%2fCO1ContractsManagement%2fTendering%2fProcurementContractManagement%2fIndex&amp;prevCtxLbl=Contratos+" xr:uid="{A55E482B-B505-4A8D-9F7A-08BB1CAE6AAD}"/>
    <hyperlink ref="W115" r:id="rId344" display="https://www.secop.gov.co/CO1ContractsManagement/Tendering/ProcurementContractEdit/View?docUniqueIdentifier=CO1.PCCNTR.4884360&amp;prevCtxUrl=https%3a%2f%2fwww.secop.gov.co%3a443%2fCO1ContractsManagement%2fTendering%2fProcurementContractManagement%2fIndex&amp;prevCtxLbl=Contratos+" xr:uid="{F62703AA-286A-4935-A972-527F69848AE8}"/>
    <hyperlink ref="W116" r:id="rId345" display="https://www.secop.gov.co/CO1ContractsManagement/Tendering/ProcurementContractEdit/View?docUniqueIdentifier=CO1.PCCNTR.4884366&amp;prevCtxUrl=https%3a%2f%2fwww.secop.gov.co%3a443%2fCO1ContractsManagement%2fTendering%2fProcurementContractManagement%2fIndex&amp;prevCtxLbl=Contratos+" xr:uid="{407DAC81-8E35-49E6-A143-C5046468480C}"/>
    <hyperlink ref="Y116" r:id="rId346" xr:uid="{AE6B95E7-ED65-4E88-B2E6-4C4DA6342CC2}"/>
    <hyperlink ref="W117" r:id="rId347" display="https://www.secop.gov.co/CO1ContractsManagement/Tendering/ProcurementContractEdit/View?docUniqueIdentifier=CO1.PCCNTR.4874380&amp;prevCtxUrl=https%3a%2f%2fwww.secop.gov.co%3a443%2fCO1ContractsManagement%2fTendering%2fProcurementContractManagement%2fIndex&amp;prevCtxLbl=Contratos+" xr:uid="{47FA1A28-15ED-43B2-A7EF-43605385C900}"/>
    <hyperlink ref="Y117" r:id="rId348" xr:uid="{EB883A12-2C37-4AA7-BF54-C21E760922D0}"/>
    <hyperlink ref="W118" r:id="rId349" display="https://www.secop.gov.co/CO1ContractsManagement/Tendering/ProcurementContractEdit/View?docUniqueIdentifier=CO1.PCCNTR.4874076&amp;prevCtxUrl=https%3a%2f%2fwww.secop.gov.co%3a443%2fCO1ContractsManagement%2fTendering%2fProcurementContractManagement%2fIndex&amp;prevCtxLbl=Contratos+" xr:uid="{2F988210-39E3-41E5-ABF8-A99A9EE269B0}"/>
    <hyperlink ref="Y118" r:id="rId350" xr:uid="{2C6CD210-B6E3-4D24-A9C2-8B14C99B8C6E}"/>
    <hyperlink ref="W119" r:id="rId351" display="https://www.secop.gov.co/CO1ContractsManagement/Tendering/ProcurementContractEdit/View?docUniqueIdentifier=CO1.PCCNTR.4873997&amp;prevCtxUrl=https%3a%2f%2fwww.secop.gov.co%3a443%2fCO1ContractsManagement%2fTendering%2fProcurementContractManagement%2fIndex&amp;prevCtxLbl=Contratos+" xr:uid="{3D9B179F-E618-42C2-BA96-FA07AFCBD4C9}"/>
    <hyperlink ref="Y119" r:id="rId352" xr:uid="{365BA98A-1A57-4847-BEE1-FCF1DBC8E121}"/>
    <hyperlink ref="W120" r:id="rId353" display="https://www.secop.gov.co/CO1ContractsManagement/Tendering/ProcurementContractEdit/View?docUniqueIdentifier=CO1.PCCNTR.4874389&amp;prevCtxUrl=https%3a%2f%2fwww.secop.gov.co%3a443%2fCO1ContractsManagement%2fTendering%2fProcurementContractManagement%2fIndex&amp;prevCtxLbl=Contratos+" xr:uid="{B3BF8747-B469-4582-B544-AB11B867A547}"/>
    <hyperlink ref="Y120" r:id="rId354" xr:uid="{0FA2F9C1-A3A0-47EC-9808-475746182422}"/>
    <hyperlink ref="W121" r:id="rId355" display="https://www.secop.gov.co/CO1ContractsManagement/Tendering/ProcurementContractEdit/View?docUniqueIdentifier=CO1.PCCNTR.4885716&amp;prevCtxUrl=https%3a%2f%2fwww.secop.gov.co%3a443%2fCO1ContractsManagement%2fTendering%2fProcurementContractManagement%2fIndex&amp;prevCtxLbl=Contratos+" xr:uid="{E1F1F4C5-CC60-4FE3-A38F-D30D6536F04E}"/>
    <hyperlink ref="Y121" r:id="rId356" xr:uid="{20840295-38E6-4EF3-9DCC-FC2876145F27}"/>
    <hyperlink ref="W122" r:id="rId357" display="https://www.secop.gov.co/CO1ContractsManagement/Tendering/ProcurementContractEdit/View?docUniqueIdentifier=CO1.PCCNTR.4885619&amp;prevCtxUrl=https%3a%2f%2fwww.secop.gov.co%3a443%2fCO1ContractsManagement%2fTendering%2fProcurementContractManagement%2fIndex&amp;prevCtxLbl=Contratos+" xr:uid="{87450FD3-DDEF-4695-A36D-48F4B5EDACA2}"/>
    <hyperlink ref="Y122" r:id="rId358" xr:uid="{768B387C-1A6F-4198-885F-DD1239C24711}"/>
    <hyperlink ref="W123" r:id="rId359" display="https://www.secop.gov.co/CO1ContractsManagement/Tendering/ProcurementContractEdit/View?docUniqueIdentifier=CO1.PCCNTR.4885809&amp;prevCtxUrl=https%3a%2f%2fwww.secop.gov.co%3a443%2fCO1ContractsManagement%2fTendering%2fProcurementContractManagement%2fIndex&amp;prevCtxLbl=Contratos+" xr:uid="{21EBD824-0C16-4098-85B7-3BABA0B492D1}"/>
    <hyperlink ref="Y123" r:id="rId360" xr:uid="{9BD77B0F-ED17-4668-B4D9-5798CDFAFDFE}"/>
    <hyperlink ref="W124" r:id="rId361" display="https://www.secop.gov.co/CO1ContractsManagement/Tendering/ProcurementContractEdit/View?docUniqueIdentifier=CO1.PCCNTR.4885532&amp;prevCtxUrl=https%3a%2f%2fwww.secop.gov.co%3a443%2fCO1ContractsManagement%2fTendering%2fProcurementContractManagement%2fIndex&amp;prevCtxLbl=Contratos+" xr:uid="{F7C6C09E-0FDA-4A4E-A5C4-CE58334C0D12}"/>
    <hyperlink ref="Y124" r:id="rId362" xr:uid="{E0A53725-A6BB-4BCE-B4C3-E869080C571B}"/>
    <hyperlink ref="W205" r:id="rId363" display="https://www.secop.gov.co/CO1ContractsManagement/Tendering/ProcurementContractEdit/View?docUniqueIdentifier=CO1.PCCNTR.4889048&amp;prevCtxUrl=https%3a%2f%2fwww.secop.gov.co%3a443%2fCO1ContractsManagement%2fTendering%2fProcurementContractManagement%2fIndex&amp;prevCtxLbl=Contratos+" xr:uid="{792087B5-736D-4243-88DB-9AAAAB049B6C}"/>
    <hyperlink ref="Y205" r:id="rId364" xr:uid="{D08B839C-7002-49F4-BB72-5167FB83C2EF}"/>
    <hyperlink ref="W206" r:id="rId365" display="https://www.secop.gov.co/CO1ContractsManagement/Tendering/ProcurementContractEdit/View?docUniqueIdentifier=CO1.PCCNTR.4888946&amp;prevCtxUrl=https%3a%2f%2fwww.secop.gov.co%3a443%2fCO1ContractsManagement%2fTendering%2fProcurementContractManagement%2fIndex&amp;prevCtxLbl=Contratos+" xr:uid="{FE8FCE0A-114A-4DB3-B771-BD56E2E98403}"/>
    <hyperlink ref="Y206" r:id="rId366" xr:uid="{78E6535A-70F7-46EC-8489-52B095158A70}"/>
    <hyperlink ref="W125" r:id="rId367" display="https://www.secop.gov.co/CO1ContractsManagement/Tendering/ProcurementContractEdit/View?docUniqueIdentifier=CO1.PCCNTR.4905925&amp;prevCtxUrl=https%3a%2f%2fwww.secop.gov.co%3a443%2fCO1ContractsManagement%2fTendering%2fProcurementContractManagement%2fIndex&amp;prevCtxLbl=Contratos+" xr:uid="{E700F11F-E39B-4454-B69A-04CE5E86D436}"/>
    <hyperlink ref="W126" r:id="rId368" display="https://www.secop.gov.co/CO1ContractsManagement/Tendering/ProcurementContractEdit/View?docUniqueIdentifier=CO1.PCCNTR.4906033&amp;prevCtxUrl=https%3a%2f%2fwww.secop.gov.co%3a443%2fCO1ContractsManagement%2fTendering%2fProcurementContractManagement%2fIndex&amp;prevCtxLbl=Contratos+0" xr:uid="{9755F967-C70A-4246-BBD0-59327C314B8C}"/>
    <hyperlink ref="Y125" r:id="rId369" xr:uid="{71623D77-366E-453E-8881-B69E9C290284}"/>
    <hyperlink ref="Y126" r:id="rId370" xr:uid="{C3E8E2C3-3B84-4EEB-8FD4-1CAE20164E02}"/>
    <hyperlink ref="W127" r:id="rId371" display="https://www.secop.gov.co/CO1ContractsManagement/Tendering/ProcurementContractEdit/View?docUniqueIdentifier=CO1.PCCNTR.4906100&amp;prevCtxUrl=https%3a%2f%2fwww.secop.gov.co%3a443%2fCO1ContractsManagement%2fTendering%2fProcurementContractManagement%2fIndex&amp;prevCtxLbl=Contratos+" xr:uid="{1A388E44-68D1-4935-B952-58D59DE0722D}"/>
    <hyperlink ref="Y127" r:id="rId372" xr:uid="{98D70DE6-8FDE-485E-9EA1-9D8D6444E379}"/>
    <hyperlink ref="W128" r:id="rId373" display="https://www.secop.gov.co/CO1ContractsManagement/Tendering/ProcurementContractEdit/View?docUniqueIdentifier=CO1.PCCNTR.4906812&amp;prevCtxUrl=https%3a%2f%2fwww.secop.gov.co%3a443%2fCO1ContractsManagement%2fTendering%2fProcurementContractManagement%2fIndex&amp;prevCtxLbl=Contratos+" xr:uid="{0B95768D-615C-4C24-AAD4-1A36F5C9D91F}"/>
    <hyperlink ref="Y128" r:id="rId374" xr:uid="{623ED1D0-1824-4827-B879-45AD4A29B0B3}"/>
    <hyperlink ref="W129" r:id="rId375" display="https://www.secop.gov.co/CO1ContractsManagement/Tendering/ProcurementContractEdit/View?docUniqueIdentifier=CO1.PCCNTR.4906619&amp;prevCtxUrl=https%3a%2f%2fwww.secop.gov.co%3a443%2fCO1ContractsManagement%2fTendering%2fProcurementContractManagement%2fIndex&amp;prevCtxLbl=Contratos+" xr:uid="{52C5E532-7047-40CC-9761-FF6B7B3684BF}"/>
    <hyperlink ref="Y129" r:id="rId376" xr:uid="{99187BA9-CBFE-4233-A938-19F180E97054}"/>
    <hyperlink ref="W130" r:id="rId377" display="https://www.secop.gov.co/CO1ContractsManagement/Tendering/ProcurementContractEdit/View?docUniqueIdentifier=CO1.PCCNTR.4906567&amp;prevCtxUrl=https%3a%2f%2fwww.secop.gov.co%3a443%2fCO1ContractsManagement%2fTendering%2fProcurementContractManagement%2fIndex&amp;prevCtxLbl=Contratos+" xr:uid="{E1051B7E-91E3-4D37-A982-D936CDF45860}"/>
    <hyperlink ref="Y130" r:id="rId378" xr:uid="{0FE21EBD-C394-4694-AA43-578B543AFC65}"/>
    <hyperlink ref="W131" r:id="rId379" display="https://www.secop.gov.co/CO1ContractsManagement/Tendering/ProcurementContractEdit/View?docUniqueIdentifier=CO1.PCCNTR.4906571&amp;prevCtxUrl=https%3a%2f%2fwww.secop.gov.co%3a443%2fCO1ContractsManagement%2fTendering%2fProcurementContractManagement%2fIndex&amp;prevCtxLbl=Contratos+" xr:uid="{98EA3867-1145-4EF4-8726-024F90AEF80D}"/>
    <hyperlink ref="Y131" r:id="rId380" xr:uid="{A7663D03-F3EB-4958-8F13-8F469A1EA393}"/>
    <hyperlink ref="W132" r:id="rId381" display="https://www.secop.gov.co/CO1ContractsManagement/Tendering/ProcurementContractEdit/View?docUniqueIdentifier=CO1.PCCNTR.4906635&amp;prevCtxUrl=https%3a%2f%2fwww.secop.gov.co%3a443%2fCO1ContractsManagement%2fTendering%2fProcurementContractManagement%2fIndex&amp;prevCtxLbl=Contratos+" xr:uid="{7B2A3BFC-37B0-4575-98B2-E6413C128714}"/>
    <hyperlink ref="Y132" r:id="rId382" xr:uid="{CCC31AAB-8EDC-4E37-90B5-B7B10CA3B077}"/>
    <hyperlink ref="W136" r:id="rId383" display="https://www.secop.gov.co/CO1ContractsManagement/Tendering/ProcurementContractEdit/View?docUniqueIdentifier=CO1.PCCNTR.4905829&amp;prevCtxUrl=https%3a%2f%2fwww.secop.gov.co%3a443%2fCO1ContractsManagement%2fTendering%2fProcurementContractManagement%2fIndex&amp;prevCtxLbl=Contratos+" xr:uid="{3FBC9B4A-BBC8-420C-92D1-FA78EE53F8DD}"/>
    <hyperlink ref="Y136" r:id="rId384" xr:uid="{ABFEDD2D-6529-41D0-BED3-8FA52C3F163E}"/>
    <hyperlink ref="W133" r:id="rId385" display="https://www.secop.gov.co/CO1ContractsManagement/Tendering/ProcurementContractEdit/View?docUniqueIdentifier=CO1.PCCNTR.4907102&amp;prevCtxUrl=https%3a%2f%2fwww.secop.gov.co%3a443%2fCO1ContractsManagement%2fTendering%2fProcurementContractManagement%2fIndex&amp;prevCtxLbl=Contratos+" xr:uid="{5CD50D72-D3C8-4AB9-8819-59BBA8F9D327}"/>
    <hyperlink ref="Y133" r:id="rId386" xr:uid="{293778A5-EF57-4C5D-B643-5E32048655C4}"/>
    <hyperlink ref="W134" r:id="rId387" display="https://www.secop.gov.co/CO1ContractsManagement/Tendering/ProcurementContractEdit/View?docUniqueIdentifier=CO1.PCCNTR.4906651&amp;prevCtxUrl=https%3a%2f%2fwww.secop.gov.co%3a443%2fCO1ContractsManagement%2fTendering%2fProcurementContractManagement%2fIndex&amp;prevCtxLbl=Contratos+" xr:uid="{11AA6E9A-7FAA-41A6-B5BC-6277F02AC0E4}"/>
    <hyperlink ref="Y134" r:id="rId388" xr:uid="{66103179-733A-49E2-995A-490C80938EE5}"/>
    <hyperlink ref="W135" r:id="rId389" display="https://www.secop.gov.co/CO1ContractsManagement/Tendering/ProcurementContractEdit/View?docUniqueIdentifier=CO1.PCCNTR.4907296&amp;prevCtxUrl=https%3a%2f%2fwww.secop.gov.co%3a443%2fCO1ContractsManagement%2fTendering%2fProcurementContractManagement%2fIndex&amp;prevCtxLbl=Contratos+" xr:uid="{4D1243DB-E0A5-4DB5-848F-EE551EE4F42B}"/>
    <hyperlink ref="Y135" r:id="rId390" xr:uid="{0EA6267D-C1C9-4080-911D-142994CAA6D5}"/>
    <hyperlink ref="W138" r:id="rId391" display="https://www.secop.gov.co/CO1ContractsManagement/Tendering/ProcurementContractEdit/View?docUniqueIdentifier=CO1.PCCNTR.4919798&amp;prevCtxUrl=https%3a%2f%2fwww.secop.gov.co%3a443%2fCO1ContractsManagement%2fTendering%2fProcurementContractManagement%2fIndex&amp;prevCtxLbl=Contratos+" xr:uid="{F5CB9858-090F-4123-A13C-2BDABD95C89E}"/>
    <hyperlink ref="W137" r:id="rId392" display="https://www.secop.gov.co/CO1ContractsManagement/Tendering/ProcurementContractEdit/View?docUniqueIdentifier=CO1.PCCNTR.4919731&amp;prevCtxUrl=https%3a%2f%2fwww.secop.gov.co%3a443%2fCO1ContractsManagement%2fTendering%2fProcurementContractManagement%2fIndex&amp;prevCtxLbl=Contratos+" xr:uid="{3B2C391C-4FFF-4A60-B1C6-1E784312874D}"/>
    <hyperlink ref="W139" r:id="rId393" display="https://www.secop.gov.co/CO1ContractsManagement/Tendering/ProcurementContractEdit/View?docUniqueIdentifier=CO1.PCCNTR.4919708&amp;prevCtxUrl=https%3a%2f%2fwww.secop.gov.co%3a443%2fCO1ContractsManagement%2fTendering%2fProcurementContractManagement%2fIndex&amp;prevCtxLbl=Contratos+" xr:uid="{34FBFAB0-8286-43B5-866F-D2B591CDD30F}"/>
    <hyperlink ref="W140" r:id="rId394" display="https://www.secop.gov.co/CO1ContractsManagement/Tendering/ProcurementContractEdit/View?docUniqueIdentifier=CO1.PCCNTR.4918296&amp;prevCtxUrl=https%3a%2f%2fwww.secop.gov.co%3a443%2fCO1ContractsManagement%2fTendering%2fProcurementContractManagement%2fIndex&amp;prevCtxLbl=Contratos+" xr:uid="{A08AC463-1867-4E57-A883-1B7A5766B6D1}"/>
    <hyperlink ref="W141" r:id="rId395" display="https://www.secop.gov.co/CO1ContractsManagement/Tendering/ProcurementContractEdit/View?docUniqueIdentifier=CO1.PCCNTR.4918577&amp;prevCtxUrl=https%3a%2f%2fwww.secop.gov.co%3a443%2fCO1ContractsManagement%2fTendering%2fProcurementContractManagement%2fIndex&amp;prevCtxLbl=Contratos+" xr:uid="{CED434FC-CB6E-483F-9193-28A02FAC9707}"/>
    <hyperlink ref="W143" r:id="rId396" display="https://www.secop.gov.co/CO1ContractsManagement/Tendering/ProcurementContractEdit/View?docUniqueIdentifier=CO1.PCCNTR.4918583&amp;prevCtxUrl=https%3a%2f%2fwww.secop.gov.co%3a443%2fCO1ContractsManagement%2fTendering%2fProcurementContractManagement%2fIndex&amp;prevCtxLbl=Contratos+" xr:uid="{8F8255E1-76FD-44E7-A021-5A930EDB52F6}"/>
    <hyperlink ref="W144" r:id="rId397" display="https://www.secop.gov.co/CO1ContractsManagement/Tendering/ProcurementContractEdit/View?docUniqueIdentifier=CO1.PCCNTR.4918851&amp;prevCtxUrl=https%3a%2f%2fwww.secop.gov.co%3a443%2fCO1ContractsManagement%2fTendering%2fProcurementContractManagement%2fIndex&amp;prevCtxLbl=Contratos+" xr:uid="{6A76AF1A-B1BB-4412-9CBF-C03E0060A089}"/>
    <hyperlink ref="W145" r:id="rId398" display="https://www.secop.gov.co/CO1ContractsManagement/Tendering/ProcurementContractEdit/View?docUniqueIdentifier=CO1.PCCNTR.4919012&amp;prevCtxUrl=https%3a%2f%2fwww.secop.gov.co%3a443%2fCO1ContractsManagement%2fTendering%2fProcurementContractManagement%2fIndex&amp;prevCtxLbl=Contratos+" xr:uid="{44E4270A-811A-4B24-B271-75FBAC554914}"/>
    <hyperlink ref="W146" r:id="rId399" display="https://www.secop.gov.co/CO1ContractsManagement/Tendering/ProcurementContractEdit/View?docUniqueIdentifier=CO1.PCCNTR.4918472&amp;prevCtxUrl=https%3a%2f%2fwww.secop.gov.co%3a443%2fCO1ContractsManagement%2fTendering%2fProcurementContractManagement%2fIndex&amp;prevCtxLbl=Contratos+" xr:uid="{6302A986-6B63-44D9-8AFD-64B01B47B827}"/>
    <hyperlink ref="W211" r:id="rId400" display="https://www.secop.gov.co/CO1ContractsManagement/Tendering/ProcurementContractEdit/View?docUniqueIdentifier=CO1.PCCNTR.4927798&amp;prevCtxUrl=https%3a%2f%2fwww.secop.gov.co%3a443%2fCO1ContractsManagement%2fTendering%2fProcurementContractManagement%2fIndex&amp;prevCtxLbl=Contratos+" xr:uid="{3262B8CA-82A8-444E-9793-BAEA3ABD61AC}"/>
    <hyperlink ref="H147" r:id="rId401" xr:uid="{213FC515-A7F8-43E2-A197-207CE91B92F6}"/>
    <hyperlink ref="W147" r:id="rId402" display="https://www.secop.gov.co/CO1ContractsManagement/Tendering/ProcurementContractEdit/View?docUniqueIdentifier=CO1.PCCNTR.4918480&amp;prevCtxUrl=https%3a%2f%2fwww.secop.gov.co%3a443%2fCO1ContractsManagement%2fTendering%2fProcurementContractManagement%2fIndex&amp;prevCtxLbl=Contratos+" xr:uid="{06A5BEAB-9259-4DB8-BFF5-66B6E747733D}"/>
    <hyperlink ref="W148" r:id="rId403" display="https://www.secop.gov.co/CO1ContractsManagement/Tendering/ProcurementContractEdit/View?docUniqueIdentifier=CO1.PCCNTR.4918492&amp;prevCtxUrl=https%3a%2f%2fwww.secop.gov.co%3a443%2fCO1ContractsManagement%2fTendering%2fProcurementContractManagement%2fIndex&amp;prevCtxLbl=Contratos+" xr:uid="{222138F8-F242-4DAB-A464-ED68DB91A153}"/>
    <hyperlink ref="W149" r:id="rId404" display="https://www.secop.gov.co/CO1ContractsManagement/Tendering/ProcurementContractEdit/View?docUniqueIdentifier=CO1.PCCNTR.4919080&amp;prevCtxUrl=https%3a%2f%2fwww.secop.gov.co%3a443%2fCO1ContractsManagement%2fTendering%2fProcurementContractManagement%2fIndex&amp;prevCtxLbl=Contratos+" xr:uid="{4D53091E-876C-41E8-BF11-17CA6782DBD0}"/>
    <hyperlink ref="W150" r:id="rId405" display="https://www.secop.gov.co/CO1ContractsManagement/Tendering/ProcurementContractEdit/View?docUniqueIdentifier=CO1.PCCNTR.4933031&amp;prevCtxUrl=https%3a%2f%2fwww.secop.gov.co%3a443%2fCO1ContractsManagement%2fTendering%2fProcurementContractManagement%2fIndex&amp;prevCtxLbl=Contratos+" xr:uid="{3092E18B-A6ED-45F9-88FA-63EACE394141}"/>
    <hyperlink ref="Y209" r:id="rId406" xr:uid="{6AE06C92-9FC9-47A8-8A05-467CCBE2F626}"/>
    <hyperlink ref="Y210" r:id="rId407" xr:uid="{97352959-F9FA-4FEF-91B4-D83837442D3E}"/>
    <hyperlink ref="Y211" r:id="rId408" xr:uid="{642A80F0-5964-4874-A59C-38B414DCD235}"/>
    <hyperlink ref="Y137" r:id="rId409" xr:uid="{9F195A55-3B25-45BA-B492-4BDB15ECC3A0}"/>
    <hyperlink ref="Y138" r:id="rId410" xr:uid="{F44D577C-7929-4F3E-BB21-A095B4282E01}"/>
    <hyperlink ref="Y139" r:id="rId411" xr:uid="{D6CE7224-86BD-4D35-AC79-A5BF2C300485}"/>
    <hyperlink ref="Y140" r:id="rId412" xr:uid="{35D33F47-1976-45F2-AA9B-19012D211A4F}"/>
    <hyperlink ref="Y141" r:id="rId413" xr:uid="{60935735-095C-4510-A8E8-DCF735F863FD}"/>
    <hyperlink ref="Y143" r:id="rId414" xr:uid="{8E0A1A5A-6890-4FF9-8299-A60D055EEBBC}"/>
    <hyperlink ref="Y145" r:id="rId415" xr:uid="{31386AFC-3F33-4F03-8AE7-6C72ABCA28CD}"/>
    <hyperlink ref="Y144" r:id="rId416" xr:uid="{2222321D-5664-4FD6-A07D-51DE013946AF}"/>
    <hyperlink ref="Y146" r:id="rId417" xr:uid="{B46A22D2-A69C-4D5A-990E-9AA1A7E3DAC7}"/>
    <hyperlink ref="Y147" r:id="rId418" xr:uid="{0CB076BB-6FEF-465E-AC20-6A544C91076F}"/>
    <hyperlink ref="Y148" r:id="rId419" xr:uid="{83FEAD83-34D6-4A29-965B-1B52933E79BC}"/>
    <hyperlink ref="Y149" r:id="rId420" xr:uid="{0B5FD8C0-315E-48AA-8538-C99C111315AA}"/>
    <hyperlink ref="Y150" r:id="rId421" xr:uid="{08014821-5A4B-4CFD-8CB8-16BA143DEC94}"/>
    <hyperlink ref="W151" r:id="rId422" display="https://www.secop.gov.co/CO1ContractsManagement/Tendering/ProcurementContractEdit/View?docUniqueIdentifier=CO1.PCCNTR.4998576&amp;prevCtxUrl=https%3a%2f%2fwww.secop.gov.co%3a443%2fCO1ContractsManagement%2fTendering%2fProcurementContractManagement%2fIndex&amp;prevCtxLbl=Contratos+" xr:uid="{8F68CDCC-4520-49A1-BA7C-7AA1B2E1DDC1}"/>
    <hyperlink ref="Y151" r:id="rId423" xr:uid="{B46FC48A-8FE5-46E5-BCB0-514D79A53072}"/>
    <hyperlink ref="Y152" r:id="rId424" xr:uid="{587E35B9-A331-450F-AC29-1EABC2641E63}"/>
    <hyperlink ref="W152" r:id="rId425" display="https://www.secop.gov.co/CO1ContractsManagement/Tendering/ProcurementContractEdit/View?docUniqueIdentifier=CO1.PCCNTR.5000255&amp;prevCtxUrl=https%3a%2f%2fwww.secop.gov.co%3a443%2fCO1ContractsManagement%2fTendering%2fProcurementContractManagement%2fIndex&amp;prevCtxLbl=Contratos+" xr:uid="{CDEBC1EA-56EA-465C-B215-6556043D1246}"/>
    <hyperlink ref="Y153" r:id="rId426" xr:uid="{C649939B-F416-4F2A-A9F1-F21D64B1764E}"/>
    <hyperlink ref="W153" r:id="rId427" display="https://www.secop.gov.co/CO1ContractsManagement/Tendering/ProcurementContractEdit/View?docUniqueIdentifier=CO1.PCCNTR.4992017&amp;prevCtxUrl=https%3a%2f%2fwww.secop.gov.co%3a443%2fCO1ContractsManagement%2fTendering%2fProcurementContractManagement%2fIndex&amp;prevCtxLbl=Contratos+" xr:uid="{461E2F7D-6E81-4C0E-A25A-F0ED076829AC}"/>
    <hyperlink ref="Y154" r:id="rId428" xr:uid="{92DE8498-27C3-4F55-ACFF-B359B6EE09AA}"/>
    <hyperlink ref="W154" r:id="rId429" display="https://www.secop.gov.co/CO1ContractsManagement/Tendering/ProcurementContractEdit/View?docUniqueIdentifier=CO1.PCCNTR.4992018&amp;prevCtxUrl=https%3a%2f%2fwww.secop.gov.co%3a443%2fCO1ContractsManagement%2fTendering%2fProcurementContractManagement%2fIndex&amp;prevCtxLbl=Contratos+" xr:uid="{F9EEDD5D-88EF-4B9C-AD9A-F69DAD543748}"/>
    <hyperlink ref="Y155" r:id="rId430" xr:uid="{6E5EA1EA-C8B0-4E08-9EEB-137E7AC48E81}"/>
    <hyperlink ref="W155" r:id="rId431" display="https://www.secop.gov.co/CO1ContractsManagement/Tendering/ProcurementContractEdit/View?docUniqueIdentifier=CO1.PCCNTR.4992221&amp;prevCtxUrl=https%3a%2f%2fwww.secop.gov.co%3a443%2fCO1ContractsManagement%2fTendering%2fProcurementContractManagement%2fIndex&amp;prevCtxLbl=Contratos+" xr:uid="{300AC8F5-7D24-47C5-8CD2-F70DB449D681}"/>
    <hyperlink ref="Y156" r:id="rId432" xr:uid="{4813AC94-AE11-4FB8-83F6-37548767821D}"/>
    <hyperlink ref="W156" r:id="rId433" display="https://www.secop.gov.co/CO1ContractsManagement/Tendering/ProcurementContractEdit/View?docUniqueIdentifier=CO1.PCCNTR.4992019&amp;prevCtxUrl=https%3a%2f%2fwww.secop.gov.co%3a443%2fCO1ContractsManagement%2fTendering%2fProcurementContractManagement%2fIndex&amp;prevCtxLbl=Contratos+" xr:uid="{AE670EAA-46A2-446A-AE5C-ABE55BFAFB99}"/>
    <hyperlink ref="W157" r:id="rId434" display="https://www.secop.gov.co/CO1ContractsManagement/Tendering/ProcurementContractEdit/View?docUniqueIdentifier=CO1.PCCNTR.4993208&amp;prevCtxUrl=https%3a%2f%2fwww.secop.gov.co%3a443%2fCO1ContractsManagement%2fTendering%2fProcurementContractManagement%2fIndex&amp;prevCtxLbl=Contratos+" xr:uid="{B6A102FA-E98F-42DB-8DD4-E40DA891AAB1}"/>
    <hyperlink ref="Y157" r:id="rId435" xr:uid="{3DE0E362-2DD5-46D6-A8FC-B34174460A9C}"/>
    <hyperlink ref="Y158" r:id="rId436" xr:uid="{3BE55341-92F5-4A28-8E0A-891458AC3333}"/>
    <hyperlink ref="H158" r:id="rId437" xr:uid="{0F35346C-4196-4B19-AC3A-040172C1E138}"/>
    <hyperlink ref="Y159" r:id="rId438" xr:uid="{11DA5171-41F5-4F2B-BCDF-7E7B686A3B67}"/>
    <hyperlink ref="W159" r:id="rId439" display="https://www.secop.gov.co/CO1ContractsManagement/Tendering/ProcurementContractEdit/View?docUniqueIdentifier=CO1.PCCNTR.4993411&amp;prevCtxUrl=https%3a%2f%2fwww.secop.gov.co%3a443%2fCO1ContractsManagement%2fTendering%2fProcurementContractManagement%2fIndex&amp;prevCtxLbl=Contratos+" xr:uid="{34B38F43-90D0-4A37-8D4A-8D419C4F215C}"/>
    <hyperlink ref="W158" r:id="rId440" display="https://www.secop.gov.co/CO1ContractsManagement/Tendering/ProcurementContractEdit/View?docUniqueIdentifier=CO1.PCCNTR.4993408&amp;prevCtxUrl=https%3a%2f%2fwww.secop.gov.co%3a443%2fCO1ContractsManagement%2fTendering%2fProcurementContractManagement%2fIndex&amp;prevCtxLbl=Contratos+" xr:uid="{0BB42F69-37E6-412E-ACA6-239FF1AC8481}"/>
    <hyperlink ref="W160" r:id="rId441" display="https://www.secop.gov.co/CO1ContractsManagement/Tendering/ProcurementContractEdit/View?docUniqueIdentifier=CO1.PCCNTR.4993313&amp;prevCtxUrl=https%3a%2f%2fwww.secop.gov.co%3a443%2fCO1ContractsManagement%2fTendering%2fProcurementContractManagement%2fIndex&amp;prevCtxLbl=Contratos+" xr:uid="{7B16CC51-06BF-4A1B-8E04-6FBF29F5B334}"/>
    <hyperlink ref="Y160" r:id="rId442" xr:uid="{79BB865B-F0FB-4E6A-BD89-CF78201AF9F9}"/>
    <hyperlink ref="W161" r:id="rId443" display="https://www.secop.gov.co/CO1ContractsManagement/Tendering/ProcurementContractEdit/View?docUniqueIdentifier=CO1.PCCNTR.4993315&amp;prevCtxUrl=https%3a%2f%2fwww.secop.gov.co%3a443%2fCO1ContractsManagement%2fTendering%2fProcurementContractManagement%2fIndex&amp;prevCtxLbl=Contratos+" xr:uid="{2D7C9ACA-3AA9-4758-AFD7-8B132CCE66A2}"/>
    <hyperlink ref="Y161" r:id="rId444" xr:uid="{D0680E7E-D5A9-4187-B2C5-16B41D12B157}"/>
    <hyperlink ref="W162" r:id="rId445" display="https://www.secop.gov.co/CO1ContractsManagement/Tendering/ProcurementContractEdit/View?docUniqueIdentifier=CO1.PCCNTR.4993218&amp;prevCtxUrl=https%3a%2f%2fwww.secop.gov.co%3a443%2fCO1ContractsManagement%2fTendering%2fProcurementContractManagement%2fIndex&amp;prevCtxLbl=Contratos+" xr:uid="{AC5E6DD4-B84D-4CD1-9D9C-0C072EDBCCC9}"/>
    <hyperlink ref="Y162" r:id="rId446" xr:uid="{67363137-F17A-44CF-81AE-A46268A72890}"/>
    <hyperlink ref="Y163" r:id="rId447" xr:uid="{F5693CDB-CFE1-4217-84D4-F6EA6FB75586}"/>
    <hyperlink ref="W163" r:id="rId448" display="https://www.secop.gov.co/CO1ContractsManagement/Tendering/ProcurementContractEdit/View?docUniqueIdentifier=CO1.PCCNTR.4993325&amp;prevCtxUrl=https%3a%2f%2fwww.secop.gov.co%3a443%2fCO1ContractsManagement%2fTendering%2fProcurementContractManagement%2fIndex&amp;prevCtxLbl=Contratos+" xr:uid="{FA060443-3243-4173-80D3-631B513A1F8B}"/>
    <hyperlink ref="Y164" r:id="rId449" xr:uid="{54615AC6-C78F-4E5A-A361-10E7D1EF26C0}"/>
    <hyperlink ref="H164" r:id="rId450" xr:uid="{1BDD5BD4-F522-4BCA-96BB-366D2D2A406D}"/>
    <hyperlink ref="W164" r:id="rId451" display="https://www.secop.gov.co/CO1ContractsManagement/Tendering/ProcurementContractEdit/View?docUniqueIdentifier=CO1.PCCNTR.4998546&amp;prevCtxUrl=https%3a%2f%2fwww.secop.gov.co%3a443%2fCO1ContractsManagement%2fTendering%2fProcurementContractManagement%2fIndex&amp;prevCtxLbl=Contratos+" xr:uid="{9AF2FBF7-33B0-485E-B496-7E29354CB4D5}"/>
    <hyperlink ref="Y212" r:id="rId452" xr:uid="{1511545A-FB35-42D5-B441-D27D2145D7B9}"/>
    <hyperlink ref="W212" r:id="rId453" display="https://www.secop.gov.co/CO1ContractsManagement/Tendering/ProcurementContractEdit/View?ProfileName=CCE-11-Procedimiento_Publicidad&amp;PPI=CO1.PPI.25130689&amp;DocUniqueName=ContratoDeCompra&amp;DocTypeName=NextWay.Entities.Marketplace.Tendering.ProcurementContract&amp;ProfileVersion=11&amp;DocUniqueIdentifier=CO1.PCCNTR.4999682&amp;prevCtxUrl=https%3a%2f%2fwww.secop.gov.co%3a443%2fCO1ContractsManagement%2fTendering%2fPr" xr:uid="{8531C157-AB19-44DB-B744-1CD390338B76}"/>
    <hyperlink ref="W214" r:id="rId454" display="https://www.secop.gov.co/CO1ContractsManagement/Tendering/ProcurementContractEdit/View?docUniqueIdentifier=CO1.PCCNTR.5146045&amp;prevCtxUrl=https%3a%2f%2fwww.secop.gov.co%3a443%2fCO1ContractsManagement%2fTendering%2fProcurementContractManagement%2fIndex&amp;prevCtxLbl=Contratos+" xr:uid="{FDFD6E32-E3E5-4C2C-B0AF-683B0D143493}"/>
    <hyperlink ref="W165" r:id="rId455" display="https://www.secop.gov.co/CO1ContractsManagement/Tendering/ProcurementContractEdit/View?docUniqueIdentifier=CO1.PCCNTR.5029536&amp;prevCtxUrl=https%3a%2f%2fwww.secop.gov.co%3a443%2fCO1ContractsManagement%2fTendering%2fProcurementContractManagement%2fIndex&amp;prevCtxLbl=Contratos+" xr:uid="{CE95F411-CE58-4A51-B0C9-DFF22F1DB0AA}"/>
    <hyperlink ref="Y165" r:id="rId456" xr:uid="{CAAE2C16-3C95-4D2D-8036-58E4A80E41D6}"/>
    <hyperlink ref="W215" r:id="rId457" display="https://www.secop.gov.co/CO1ContractsManagement/Tendering/ProcurementContractEdit/View?docUniqueIdentifier=CO1.PCCNTR.5145378&amp;prevCtxUrl=https%3a%2f%2fwww.secop.gov.co%3a443%2fCO1ContractsManagement%2fTendering%2fProcurementContractManagement%2fIndex&amp;prevCtxLbl=Contratos+" xr:uid="{D508195C-F0D3-492C-957F-A8719D9AB909}"/>
    <hyperlink ref="W166" r:id="rId458" display="https://www.secop.gov.co/CO1ContractsManagement/Tendering/ProcurementContractEdit/View?docUniqueIdentifier=CO1.PCCNTR.5029552&amp;prevCtxUrl=https%3a%2f%2fwww.secop.gov.co%3a443%2fCO1ContractsManagement%2fTendering%2fProcurementContractManagement%2fIndex&amp;prevCtxLbl=Contratos+" xr:uid="{D98962EB-36D5-4288-9AF1-2286FF661000}"/>
    <hyperlink ref="Y166" r:id="rId459" xr:uid="{D95FB7CE-3109-4670-BA92-587153B41DAB}"/>
    <hyperlink ref="W167" r:id="rId460" display="https://www.secop.gov.co/CO1ContractsManagement/Tendering/ProcurementContractEdit/View?docUniqueIdentifier=CO1.PCCNTR.5090897&amp;prevCtxUrl=https%3a%2f%2fwww.secop.gov.co%3a443%2fCO1ContractsManagement%2fTendering%2fProcurementContractManagement%2fIndex&amp;prevCtxLbl=Contratos+" xr:uid="{AE2C7E78-E955-45BB-9B08-714E95093444}"/>
    <hyperlink ref="Y167" r:id="rId461" xr:uid="{77640CE1-4587-4B1B-953D-4B8AB234EF55}"/>
    <hyperlink ref="H169" r:id="rId462" xr:uid="{F86776BF-870A-43EC-80F3-6F131498B38B}"/>
    <hyperlink ref="W169" r:id="rId463" display="https://www.secop.gov.co/CO1ContractsManagement/Tendering/ProcurementContractEdit/View?docUniqueIdentifier=CO1.PCCNTR.5044235&amp;prevCtxUrl=https%3a%2f%2fwww.secop.gov.co%3a443%2fCO1ContractsManagement%2fTendering%2fProcurementContractManagement%2fIndex&amp;prevCtxLbl=Contratos+" xr:uid="{8FC4C4F7-2E12-4DA7-ACA3-F35610CF1E8D}"/>
    <hyperlink ref="W168" r:id="rId464" display="https://www.secop.gov.co/CO1ContractsManagement/Tendering/ProcurementContractEdit/View?docUniqueIdentifier=CO1.PCCNTR.5147177&amp;prevCtxUrl=https%3a%2f%2fwww.secop.gov.co%3a443%2fCO1ContractsManagement%2fTendering%2fProcurementContractManagement%2fIndex&amp;prevCtxLbl=Contratos+" xr:uid="{E6C0819B-E504-4435-ACAA-DD79B5A52559}"/>
    <hyperlink ref="W170" r:id="rId465" display="https://www.secop.gov.co/CO1ContractsManagement/Tendering/ProcurementContractEdit/View?docUniqueIdentifier=CO1.PCCNTR.5147226&amp;prevCtxUrl=https%3a%2f%2fwww.secop.gov.co%3a443%2fCO1ContractsManagement%2fTendering%2fProcurementContractManagement%2fIndex&amp;prevCtxLbl=Contratos+" xr:uid="{BC619CD9-43E8-421F-8244-FA75E1B72E20}"/>
    <hyperlink ref="W171" r:id="rId466" display="https://www.secop.gov.co/CO1ContractsManagement/Tendering/ProcurementContractEdit/View?docUniqueIdentifier=CO1.PCCNTR.5043661&amp;prevCtxUrl=https%3a%2f%2fwww.secop.gov.co%3a443%2fCO1ContractsManagement%2fTendering%2fProcurementContractManagement%2fIndex&amp;prevCtxLbl=Contratos+" xr:uid="{C0B7B816-29B8-48DD-8BDE-CC73799C6865}"/>
    <hyperlink ref="W172" r:id="rId467" display="https://www.secop.gov.co/CO1ContractsManagement/Tendering/ProcurementContractEdit/View?docUniqueIdentifier=CO1.PCCNTR.5059996&amp;prevCtxUrl=https%3a%2f%2fwww.secop.gov.co%3a443%2fCO1ContractsManagement%2fTendering%2fProcurementContractManagement%2fIndex&amp;prevCtxLbl=Contratos+" xr:uid="{1EADF260-85D0-449B-92CD-A1C70083EBA9}"/>
    <hyperlink ref="W4" r:id="rId468" display="https://www.secop.gov.co/CO1ContractsManagement/Tendering/ProcurementContractEdit/View?docUniqueIdentifier=CO1.PCCNTR.5037814&amp;prevCtxUrl=https%3a%2f%2fwww.secop.gov.co%3a443%2fCO1ContractsManagement%2fTendering%2fProcurementContractManagement%2fIndex&amp;prevCtxLbl=Contratos+" xr:uid="{BBB75F3C-48ED-4CE6-9F33-FEC8BB0ED16E}"/>
    <hyperlink ref="W174" r:id="rId469" display="https://www.secop.gov.co/CO1ContractsManagement/Tendering/ProcurementContractEdit/View?docUniqueIdentifier=CO1.PCCNTR.5146525&amp;prevCtxUrl=https%3a%2f%2fwww.secop.gov.co%3a443%2fCO1ContractsManagement%2fTendering%2fProcurementContractManagement%2fIndex&amp;prevCtxLbl=Contratos+" xr:uid="{10419CFC-225B-4A8E-AC89-C89A8B57ED26}"/>
    <hyperlink ref="W175" r:id="rId470" display="https://www.secop.gov.co/CO1ContractsManagement/Tendering/ProcurementContractEdit/View?docUniqueIdentifier=CO1.PCCNTR.5139908&amp;prevCtxUrl=https%3a%2f%2fwww.secop.gov.co%3a443%2fCO1ContractsManagement%2fTendering%2fProcurementContractManagement%2fIndex&amp;prevCtxLbl=Contratos+" xr:uid="{34F48E0E-309D-47CD-9F7E-236D696DEA1C}"/>
    <hyperlink ref="W176" r:id="rId471" display="https://www.secop.gov.co/CO1ContractsManagement/Tendering/ProcurementContractEdit/View?docUniqueIdentifier=CO1.PCCNTR.5147156&amp;prevCtxUrl=https%3a%2f%2fwww.secop.gov.co%3a443%2fCO1ContractsManagement%2fTendering%2fProcurementContractManagement%2fIndex&amp;prevCtxLbl=Contratos+" xr:uid="{044C7A0A-1E2B-4D79-9463-647E2BFE66AB}"/>
    <hyperlink ref="W207" r:id="rId472" display="https://www.secop.gov.co/CO1ContractsManagement/Tendering/ProcurementContractEdit/View?docUniqueIdentifier=CO1.PCCNTR.5147726&amp;prevCtxUrl=https%3a%2f%2fwww.secop.gov.co%3a443%2fCO1ContractsManagement%2fTendering%2fProcurementContractManagement%2fIndex&amp;prevCtxLbl=Contratos+" xr:uid="{F4357BE4-4E34-4643-993A-F041C5EB2882}"/>
    <hyperlink ref="W177" r:id="rId473" display="https://www.secop.gov.co/CO1ContractsManagement/Tendering/ProcurementContractEdit/View?docUniqueIdentifier=CO1.PCCNTR.5185229&amp;prevCtxUrl=https%3a%2f%2fwww.secop.gov.co%3a443%2fCO1ContractsManagement%2fTendering%2fProcurementContractManagement%2fIndex&amp;prevCtxLbl=Contratos+" xr:uid="{73F4B103-ABF2-4FF8-A3D7-9B7D295FEB08}"/>
    <hyperlink ref="W178" r:id="rId474" display="https://www.secop.gov.co/CO1ContractsManagement/Tendering/ProcurementContractEdit/View?docUniqueIdentifier=CO1.PCCNTR.5185034&amp;prevCtxUrl=https%3a%2f%2fwww.secop.gov.co%3a443%2fCO1ContractsManagement%2fTendering%2fProcurementContractManagement%2fIndex&amp;prevCtxLbl=Contratos+" xr:uid="{4438C81C-8400-4594-9490-FFCB19F92C23}"/>
    <hyperlink ref="W179" r:id="rId475" display="https://www.secop.gov.co/CO1ContractsManagement/Tendering/ProcurementContractEdit/View?docUniqueIdentifier=CO1.PCCNTR.5185444&amp;prevCtxUrl=https%3a%2f%2fwww.secop.gov.co%3a443%2fCO1ContractsManagement%2fTendering%2fProcurementContractManagement%2fIndex&amp;prevCtxLbl=Contratos+" xr:uid="{B06EF5BB-205B-486B-8875-135D35412BAA}"/>
    <hyperlink ref="W181" r:id="rId476" display="https://www.secop.gov.co/CO1ContractsManagement/Tendering/ProcurementContractEdit/View?docUniqueIdentifier=CO1.PCCNTR.5198949&amp;prevCtxUrl=https%3a%2f%2fwww.secop.gov.co%3a443%2fCO1ContractsManagement%2fTendering%2fProcurementContractManagement%2fIndex&amp;prevCtxLbl=Contratos+" xr:uid="{C1B2D95A-AB1E-41D9-B684-B8D25B4A21A0}"/>
    <hyperlink ref="W182" r:id="rId477" display="https://www.secop.gov.co/CO1ContractsManagement/Tendering/ProcurementContractEdit/View?docUniqueIdentifier=CO1.PCCNTR.5198844&amp;prevCtxUrl=https%3a%2f%2fwww.secop.gov.co%3a443%2fCO1ContractsManagement%2fTendering%2fProcurementContractManagement%2fIndex&amp;prevCtxLbl=Contratos+" xr:uid="{E02F1A5E-FB60-43AC-B620-E1EF8D99B741}"/>
    <hyperlink ref="W183" r:id="rId478" display="https://www.secop.gov.co/CO1ContractsManagement/Tendering/ProcurementContractEdit/View?docUniqueIdentifier=CO1.PCCNTR.5198741&amp;prevCtxUrl=https%3a%2f%2fwww.secop.gov.co%3a443%2fCO1ContractsManagement%2fTendering%2fProcurementContractManagement%2fIndex&amp;prevCtxLbl=Contratos+" xr:uid="{847DE847-9961-4D32-BB53-8C5A5EA40E87}"/>
    <hyperlink ref="W184" r:id="rId479" display="https://www.secop.gov.co/CO1ContractsManagement/Tendering/ProcurementContractEdit/View?docUniqueIdentifier=CO1.PCCNTR.5198968&amp;prevCtxUrl=https%3a%2f%2fwww.secop.gov.co%3a443%2fCO1ContractsManagement%2fTendering%2fProcurementContractManagement%2fIndex&amp;prevCtxLbl=Contratos+" xr:uid="{90E7A7EF-F355-414D-8368-6AA69EC9DDB4}"/>
    <hyperlink ref="W186" r:id="rId480" display="https://www.secop.gov.co/CO1ContractsManagement/Tendering/ProcurementContractEdit/View?docUniqueIdentifier=CO1.PCCNTR.5225865&amp;prevCtxUrl=https%3a%2f%2fwww.secop.gov.co%3a443%2fCO1ContractsManagement%2fTendering%2fProcurementContractManagement%2fIndex&amp;prevCtxLbl=Contratos+" xr:uid="{9068565E-763B-4209-8554-7AF578B39940}"/>
    <hyperlink ref="W189" r:id="rId481" display="https://www.secop.gov.co/CO1ContractsManagement/Tendering/ProcurementContractEdit/View?docUniqueIdentifier=CO1.PCCNTR.5233325&amp;prevCtxUrl=https%3a%2f%2fwww.secop.gov.co%3a443%2fCO1ContractsManagement%2fTendering%2fProcurementContractManagement%2fIndex&amp;prevCtxLbl=Contratos+" xr:uid="{F43804FD-4B0E-48AE-8600-562669F9DB4A}"/>
    <hyperlink ref="W190" r:id="rId482" display="https://www.secop.gov.co/CO1ContractsManagement/Tendering/ProcurementContractEdit/View?docUniqueIdentifier=CO1.PCCNTR.5233334&amp;prevCtxUrl=https%3a%2f%2fwww.secop.gov.co%3a443%2fCO1ContractsManagement%2fTendering%2fProcurementContractManagement%2fIndex&amp;prevCtxLbl=Contratos+" xr:uid="{EA687965-3BB6-433A-B67E-4B983CE4858D}"/>
    <hyperlink ref="W193" r:id="rId483" display="https://www.secop.gov.co/CO1ContractsManagement/Tendering/ProcurementContractEdit/View?docUniqueIdentifier=CO1.PCCNTR.5199387&amp;prevCtxUrl=https%3a%2f%2fwww.secop.gov.co%3a443%2fCO1ContractsManagement%2fTendering%2fProcurementContractManagement%2fIndex&amp;prevCtxLbl=Contratos+" xr:uid="{901F4F41-E64A-48FF-9DEC-7B1587C996D8}"/>
    <hyperlink ref="W2" r:id="rId484" display="https://www.secop.gov.co/CO1ContractsManagement/Tendering/ProcurementContractEdit/View?docUniqueIdentifier=CO1.PCCNTR.5233441&amp;prevCtxUrl=https%3a%2f%2fwww.secop.gov.co%3a443%2fCO1ContractsManagement%2fTendering%2fProcurementContractManagement%2fIndex&amp;prevCtxLbl=Contratos+" xr:uid="{F3033FB9-EC14-4EC8-A952-8F1BF10EBBC7}"/>
    <hyperlink ref="W7" r:id="rId485" display="https://www.secop.gov.co/CO1ContractsManagement/Tendering/ProcurementContractEdit/View?docUniqueIdentifier=CO1.PCCNTR.5209772&amp;prevCtxUrl=https%3a%2f%2fwww.secop.gov.co%3a443%2fCO1ContractsManagement%2fTendering%2fProcurementContractManagement%2fIndex&amp;prevCtxLbl=Contratos+" xr:uid="{58C37317-5253-4A28-AFE8-E34F66F8D6DF}"/>
    <hyperlink ref="W227" r:id="rId486" display="https://www.secop.gov.co/CO1ContractsManagement/Tendering/ProcurementContractEdit/View?docUniqueIdentifier=CO1.PCCNTR.5185174&amp;prevCtxUrl=https%3a%2f%2fwww.secop.gov.co%3a443%2fCO1ContractsManagement%2fTendering%2fProcurementContractManagement%2fIndex&amp;prevCtxLbl=Contratos+" xr:uid="{B3E422CC-9B90-44B6-B4ED-E86DD6334787}"/>
    <hyperlink ref="W216" r:id="rId487" display="https://www.secop.gov.co/CO1ContractsManagement/Tendering/ProcurementContractEdit/View?docUniqueIdentifier=CO1.PCCNTR.5268488&amp;prevCtxUrl=https%3a%2f%2fwww.secop.gov.co%3a443%2fCO1ContractsManagement%2fTendering%2fProcurementContractManagement%2fIndex&amp;prevCtxLbl=Contratos+" xr:uid="{2BAA3669-0812-4904-B27D-669A6A1FC6B6}"/>
    <hyperlink ref="W220" r:id="rId488" display="https://www.secop.gov.co/CO1ContractsManagement/Tendering/ProcurementContractEdit/View?docUniqueIdentifier=CO1.PCCNTR.5297535&amp;prevCtxUrl=https%3a%2f%2fwww.secop.gov.co%3a443%2fCO1ContractsManagement%2fTendering%2fProcurementContractManagement%2fIndex&amp;prevCtxLbl=Contratos+" xr:uid="{F30F879C-FB79-4291-9D8F-DFA4F2B7CCBF}"/>
    <hyperlink ref="W213" r:id="rId489" display="https://www.secop.gov.co/CO1ContractsManagement/Tendering/ProcurementContractEdit/View?docUniqueIdentifier=CO1.PCCNTR.5246754&amp;prevCtxUrl=https%3a%2f%2fwww.secop.gov.co%3a443%2fCO1ContractsManagement%2fTendering%2fProcurementContractManagement%2fIndex&amp;prevCtxLbl=Contratos+" xr:uid="{EF643096-E12F-4F11-A7BC-4373701675AE}"/>
    <hyperlink ref="Y2" r:id="rId490" xr:uid="{92C73A2C-2C01-4F4C-9C05-F48623EF2A41}"/>
  </hyperlinks>
  <pageMargins left="0.7" right="0.7" top="0.75" bottom="0.75" header="0.3" footer="0.3"/>
  <pageSetup orientation="portrait" r:id="rId49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36BD1-E28B-4414-97A3-F0624CE3ADD6}">
  <dimension ref="A1:AG5"/>
  <sheetViews>
    <sheetView tabSelected="1" topLeftCell="B4" workbookViewId="0">
      <selection activeCell="T2" sqref="T2"/>
    </sheetView>
  </sheetViews>
  <sheetFormatPr baseColWidth="10" defaultRowHeight="15"/>
  <cols>
    <col min="3" max="3" width="38.7109375" customWidth="1"/>
    <col min="4" max="4" width="14.85546875" customWidth="1"/>
    <col min="5" max="5" width="0" hidden="1" customWidth="1"/>
    <col min="6" max="6" width="15.140625" hidden="1" customWidth="1"/>
    <col min="7" max="7" width="0" hidden="1" customWidth="1"/>
    <col min="8" max="8" width="13.5703125" customWidth="1"/>
    <col min="10" max="12" width="0" hidden="1" customWidth="1"/>
    <col min="13" max="13" width="17.42578125" hidden="1" customWidth="1"/>
    <col min="14" max="14" width="0" hidden="1" customWidth="1"/>
    <col min="15" max="15" width="19.42578125" hidden="1" customWidth="1"/>
    <col min="16" max="17" width="0" hidden="1" customWidth="1"/>
    <col min="18" max="18" width="14.7109375" bestFit="1" customWidth="1"/>
    <col min="20" max="20" width="14.85546875" style="35" bestFit="1" customWidth="1"/>
    <col min="21" max="21" width="18.85546875" style="35" customWidth="1"/>
    <col min="25" max="25" width="31.28515625" hidden="1" customWidth="1"/>
    <col min="26" max="26" width="0" hidden="1" customWidth="1"/>
    <col min="27" max="27" width="22.7109375" hidden="1" customWidth="1"/>
    <col min="28" max="28" width="15.7109375" hidden="1" customWidth="1"/>
    <col min="29" max="29" width="0" hidden="1" customWidth="1"/>
  </cols>
  <sheetData>
    <row r="1" spans="1:33" s="1" customFormat="1" ht="72.75" customHeight="1">
      <c r="A1" s="2" t="s">
        <v>0</v>
      </c>
      <c r="B1" s="2" t="s">
        <v>1</v>
      </c>
      <c r="C1" s="2" t="s">
        <v>2</v>
      </c>
      <c r="D1" s="2" t="s">
        <v>3</v>
      </c>
      <c r="E1" s="2" t="s">
        <v>4</v>
      </c>
      <c r="F1" s="2" t="s">
        <v>5</v>
      </c>
      <c r="G1" s="2" t="s">
        <v>1048</v>
      </c>
      <c r="H1" s="2" t="s">
        <v>6</v>
      </c>
      <c r="I1" s="2" t="s">
        <v>7</v>
      </c>
      <c r="J1" s="2" t="s">
        <v>44</v>
      </c>
      <c r="K1" s="2" t="s">
        <v>8</v>
      </c>
      <c r="L1" s="2" t="s">
        <v>9</v>
      </c>
      <c r="M1" s="2" t="s">
        <v>10</v>
      </c>
      <c r="N1" s="2" t="s">
        <v>11</v>
      </c>
      <c r="O1" s="2" t="s">
        <v>12</v>
      </c>
      <c r="P1" s="2" t="s">
        <v>24</v>
      </c>
      <c r="Q1" s="3" t="s">
        <v>13</v>
      </c>
      <c r="R1" s="4" t="s">
        <v>14</v>
      </c>
      <c r="S1" s="2" t="s">
        <v>1312</v>
      </c>
      <c r="T1" s="4" t="s">
        <v>1316</v>
      </c>
      <c r="U1" s="4" t="s">
        <v>1317</v>
      </c>
      <c r="V1" s="2" t="s">
        <v>15</v>
      </c>
      <c r="W1" s="2" t="s">
        <v>16</v>
      </c>
      <c r="X1" s="2" t="s">
        <v>23</v>
      </c>
      <c r="Y1" s="2" t="s">
        <v>22</v>
      </c>
      <c r="Z1" s="2" t="s">
        <v>20</v>
      </c>
      <c r="AA1" s="5" t="s">
        <v>21</v>
      </c>
      <c r="AB1" s="5" t="s">
        <v>17</v>
      </c>
      <c r="AC1" s="6" t="s">
        <v>18</v>
      </c>
      <c r="AD1" s="6" t="s">
        <v>19</v>
      </c>
      <c r="AE1" s="2"/>
      <c r="AF1" s="47"/>
      <c r="AG1" s="47"/>
    </row>
    <row r="2" spans="1:33" s="10" customFormat="1" ht="204">
      <c r="A2" s="32" t="s">
        <v>104</v>
      </c>
      <c r="B2" s="32" t="s">
        <v>105</v>
      </c>
      <c r="C2" s="52" t="s">
        <v>106</v>
      </c>
      <c r="D2" s="47" t="s">
        <v>107</v>
      </c>
      <c r="E2" s="32" t="s">
        <v>43</v>
      </c>
      <c r="F2" s="32" t="s">
        <v>108</v>
      </c>
      <c r="G2" s="32" t="s">
        <v>801</v>
      </c>
      <c r="H2" s="49" t="s">
        <v>153</v>
      </c>
      <c r="I2" s="32">
        <v>3183483760</v>
      </c>
      <c r="J2" s="97">
        <v>44950</v>
      </c>
      <c r="K2" s="97">
        <v>44950</v>
      </c>
      <c r="L2" s="32" t="s">
        <v>45</v>
      </c>
      <c r="M2" s="97">
        <v>45059</v>
      </c>
      <c r="N2" s="32">
        <v>109</v>
      </c>
      <c r="O2" s="47" t="s">
        <v>154</v>
      </c>
      <c r="P2" s="47" t="s">
        <v>155</v>
      </c>
      <c r="Q2" s="99" t="s">
        <v>47</v>
      </c>
      <c r="R2" s="99">
        <v>39000000</v>
      </c>
      <c r="S2" s="98">
        <f>+T2/R2</f>
        <v>0.72827007692307688</v>
      </c>
      <c r="T2" s="156">
        <v>28402533</v>
      </c>
      <c r="U2" s="156">
        <f>R2-T2</f>
        <v>10597467</v>
      </c>
      <c r="V2" s="47" t="s">
        <v>61</v>
      </c>
      <c r="W2" s="32" t="s">
        <v>49</v>
      </c>
      <c r="X2" s="97">
        <v>44950</v>
      </c>
      <c r="Y2" s="50" t="s">
        <v>273</v>
      </c>
      <c r="Z2" s="97">
        <v>44967</v>
      </c>
      <c r="AA2" s="50" t="s">
        <v>274</v>
      </c>
      <c r="AB2" s="32" t="s">
        <v>47</v>
      </c>
      <c r="AC2" s="32" t="s">
        <v>47</v>
      </c>
      <c r="AD2" s="32" t="s">
        <v>47</v>
      </c>
      <c r="AE2" s="32"/>
      <c r="AF2" s="51"/>
    </row>
    <row r="3" spans="1:33" s="10" customFormat="1" ht="114.75">
      <c r="A3" s="32" t="s">
        <v>104</v>
      </c>
      <c r="B3" s="32" t="s">
        <v>247</v>
      </c>
      <c r="C3" s="58" t="s">
        <v>248</v>
      </c>
      <c r="D3" s="47" t="s">
        <v>249</v>
      </c>
      <c r="E3" s="32" t="s">
        <v>43</v>
      </c>
      <c r="F3" s="101">
        <v>900334852</v>
      </c>
      <c r="G3" s="101" t="s">
        <v>801</v>
      </c>
      <c r="H3" s="49" t="s">
        <v>250</v>
      </c>
      <c r="I3" s="32">
        <v>6044444385</v>
      </c>
      <c r="J3" s="97">
        <v>44970</v>
      </c>
      <c r="K3" s="97">
        <v>44970</v>
      </c>
      <c r="L3" s="32" t="s">
        <v>176</v>
      </c>
      <c r="M3" s="97">
        <v>45290</v>
      </c>
      <c r="N3" s="32">
        <v>320</v>
      </c>
      <c r="O3" s="32" t="s">
        <v>46</v>
      </c>
      <c r="P3" s="32" t="s">
        <v>47</v>
      </c>
      <c r="Q3" s="99" t="s">
        <v>47</v>
      </c>
      <c r="R3" s="99">
        <v>22000000</v>
      </c>
      <c r="S3" s="98">
        <f t="shared" ref="S3:S5" si="0">+T3/R3</f>
        <v>0.57584250000000003</v>
      </c>
      <c r="T3" s="156">
        <v>12668535</v>
      </c>
      <c r="U3" s="156">
        <f t="shared" ref="U3:U5" si="1">R3-T3</f>
        <v>9331465</v>
      </c>
      <c r="V3" s="47" t="s">
        <v>327</v>
      </c>
      <c r="W3" s="32" t="s">
        <v>49</v>
      </c>
      <c r="X3" s="97">
        <v>44970</v>
      </c>
      <c r="Y3" s="50" t="s">
        <v>328</v>
      </c>
      <c r="Z3" s="97">
        <v>44990</v>
      </c>
      <c r="AA3" s="50" t="s">
        <v>329</v>
      </c>
      <c r="AB3" s="32" t="s">
        <v>47</v>
      </c>
      <c r="AC3" s="32" t="s">
        <v>47</v>
      </c>
      <c r="AD3" s="32" t="s">
        <v>47</v>
      </c>
      <c r="AE3" s="32"/>
      <c r="AF3" s="51"/>
    </row>
    <row r="4" spans="1:33" s="10" customFormat="1" ht="153">
      <c r="A4" s="32" t="s">
        <v>104</v>
      </c>
      <c r="B4" s="32" t="s">
        <v>1189</v>
      </c>
      <c r="C4" s="64" t="s">
        <v>1223</v>
      </c>
      <c r="D4" s="47" t="s">
        <v>107</v>
      </c>
      <c r="E4" s="32" t="s">
        <v>43</v>
      </c>
      <c r="F4" s="32">
        <v>900202732</v>
      </c>
      <c r="G4" s="32" t="s">
        <v>801</v>
      </c>
      <c r="H4" s="47" t="s">
        <v>1224</v>
      </c>
      <c r="I4" s="32">
        <v>4440040</v>
      </c>
      <c r="J4" s="97">
        <v>45118</v>
      </c>
      <c r="K4" s="97">
        <v>45118</v>
      </c>
      <c r="L4" s="32" t="s">
        <v>1092</v>
      </c>
      <c r="M4" s="97">
        <v>45268</v>
      </c>
      <c r="N4" s="32">
        <v>148</v>
      </c>
      <c r="O4" s="47" t="s">
        <v>1215</v>
      </c>
      <c r="P4" s="47" t="s">
        <v>1216</v>
      </c>
      <c r="Q4" s="99" t="s">
        <v>47</v>
      </c>
      <c r="R4" s="99">
        <v>100000000</v>
      </c>
      <c r="S4" s="98">
        <f t="shared" si="0"/>
        <v>0</v>
      </c>
      <c r="T4" s="156"/>
      <c r="U4" s="156">
        <f t="shared" si="1"/>
        <v>100000000</v>
      </c>
      <c r="V4" s="47" t="s">
        <v>61</v>
      </c>
      <c r="W4" s="51"/>
      <c r="X4" s="97">
        <v>45118</v>
      </c>
      <c r="Y4" s="67" t="s">
        <v>1225</v>
      </c>
      <c r="Z4" s="51"/>
      <c r="AA4" s="52"/>
      <c r="AB4" s="32"/>
      <c r="AC4" s="32"/>
      <c r="AD4" s="32"/>
      <c r="AE4" s="32"/>
      <c r="AF4" s="51"/>
    </row>
    <row r="5" spans="1:33" s="10" customFormat="1" ht="150">
      <c r="A5" s="32" t="s">
        <v>104</v>
      </c>
      <c r="B5" s="32" t="s">
        <v>1259</v>
      </c>
      <c r="C5" s="52" t="s">
        <v>1291</v>
      </c>
      <c r="D5" s="47" t="s">
        <v>1292</v>
      </c>
      <c r="E5" s="32" t="s">
        <v>43</v>
      </c>
      <c r="F5" s="32">
        <v>811021071</v>
      </c>
      <c r="G5" s="32" t="s">
        <v>801</v>
      </c>
      <c r="H5" s="47" t="s">
        <v>1293</v>
      </c>
      <c r="I5" s="32">
        <v>4447458</v>
      </c>
      <c r="J5" s="97">
        <v>45135</v>
      </c>
      <c r="K5" s="97">
        <v>45135</v>
      </c>
      <c r="L5" s="32" t="s">
        <v>1092</v>
      </c>
      <c r="M5" s="97">
        <v>45260</v>
      </c>
      <c r="N5" s="32">
        <v>150</v>
      </c>
      <c r="O5" s="47" t="s">
        <v>1294</v>
      </c>
      <c r="P5" s="47" t="s">
        <v>1295</v>
      </c>
      <c r="Q5" s="32" t="s">
        <v>47</v>
      </c>
      <c r="R5" s="99">
        <v>48279000</v>
      </c>
      <c r="S5" s="98">
        <f t="shared" si="0"/>
        <v>0</v>
      </c>
      <c r="T5" s="156"/>
      <c r="U5" s="156">
        <f t="shared" si="1"/>
        <v>48279000</v>
      </c>
      <c r="V5" s="47" t="s">
        <v>134</v>
      </c>
      <c r="W5" s="51"/>
      <c r="X5" s="97">
        <v>45135</v>
      </c>
      <c r="Y5" s="155" t="s">
        <v>1296</v>
      </c>
      <c r="Z5" s="51"/>
      <c r="AA5" s="52"/>
      <c r="AB5" s="51"/>
      <c r="AC5" s="51"/>
      <c r="AD5" s="51"/>
      <c r="AE5" s="32"/>
      <c r="AF5" s="51"/>
    </row>
  </sheetData>
  <hyperlinks>
    <hyperlink ref="H2" r:id="rId1" xr:uid="{AB145BA0-4C17-4D74-A528-5B7150E08D4E}"/>
    <hyperlink ref="Y2" r:id="rId2" display="https://www.secop.gov.co/CO1ContractsManagement/Tendering/ProcurementContractEdit/View?docUniqueIdentifier=CO1.PCCNTR.4468591&amp;prevCtxUrl=https%3a%2f%2fwww.secop.gov.co%2fCO1ContractsManagement%2fTendering%2fProcurementContractManagement%2fIndex&amp;prevCtxLbl=Contratos+" xr:uid="{C7575EED-A20D-48D7-AA78-DA6195C60C0A}"/>
    <hyperlink ref="AA2" r:id="rId3" xr:uid="{DC5D8CF0-0012-4390-8EDC-1CAF6B0A2A46}"/>
    <hyperlink ref="Y3" r:id="rId4" display="https://www.secop.gov.co/CO1ContractsManagement/Tendering/ProcurementContractEdit/View?docUniqueIdentifier=CO1.PCCNTR.4603288&amp;prevCtxUrl=https%3a%2f%2fwww.secop.gov.co%2fCO1ContractsManagement%2fTendering%2fProcurementContractManagement%2fIndex&amp;prevCtxLbl=Contratos+" xr:uid="{94E1D7EB-986B-4F1E-BC58-F14A75BA4ABB}"/>
    <hyperlink ref="AA3" r:id="rId5" xr:uid="{3173BA80-E664-451C-934F-921CF617032F}"/>
    <hyperlink ref="Y4" r:id="rId6" display="https://www.secop.gov.co/CO1ContractsManagement/Tendering/ProcurementContractEdit/View?docUniqueIdentifier=CO1.PCCNTR.5199387&amp;prevCtxUrl=https%3a%2f%2fwww.secop.gov.co%3a443%2fCO1ContractsManagement%2fTendering%2fProcurementContractManagement%2fIndex&amp;prevCtxLbl=Contratos+" xr:uid="{31FB2967-2604-4ED0-A5C3-8D7A449E7543}"/>
    <hyperlink ref="Y5" r:id="rId7" display="https://www.secop.gov.co/CO1ContractsManagement/Tendering/ProcurementContractEdit/View?docUniqueIdentifier=CO1.PCCNTR.5246754&amp;prevCtxUrl=https%3a%2f%2fwww.secop.gov.co%3a443%2fCO1ContractsManagement%2fTendering%2fProcurementContractManagement%2fIndex&amp;prevCtxLbl=Contratos+" xr:uid="{B5F1ADE8-B07A-4638-9F62-F6DFDF9FE2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E8B1-290E-458A-BCA0-8AD4BD80B36B}">
  <dimension ref="A1:H13"/>
  <sheetViews>
    <sheetView workbookViewId="0">
      <selection activeCell="H6" sqref="H6"/>
    </sheetView>
  </sheetViews>
  <sheetFormatPr baseColWidth="10" defaultRowHeight="15"/>
  <cols>
    <col min="7" max="7" width="15.28515625" customWidth="1"/>
    <col min="8" max="8" width="15.5703125" bestFit="1" customWidth="1"/>
  </cols>
  <sheetData>
    <row r="1" spans="1:8" ht="45">
      <c r="A1" s="16" t="s">
        <v>165</v>
      </c>
      <c r="B1" s="16" t="s">
        <v>166</v>
      </c>
      <c r="C1" s="17" t="s">
        <v>167</v>
      </c>
      <c r="D1" s="16" t="s">
        <v>168</v>
      </c>
      <c r="E1" s="16" t="s">
        <v>169</v>
      </c>
      <c r="F1" s="16" t="s">
        <v>170</v>
      </c>
      <c r="G1" s="18" t="s">
        <v>171</v>
      </c>
      <c r="H1" s="18" t="s">
        <v>172</v>
      </c>
    </row>
    <row r="2" spans="1:8" ht="30">
      <c r="A2" t="s">
        <v>376</v>
      </c>
      <c r="B2" s="19" t="s">
        <v>331</v>
      </c>
      <c r="C2" s="20">
        <v>44966</v>
      </c>
      <c r="D2" s="28">
        <v>44985</v>
      </c>
      <c r="E2">
        <v>20</v>
      </c>
      <c r="F2">
        <v>80</v>
      </c>
      <c r="G2" s="29" t="s">
        <v>47</v>
      </c>
      <c r="H2" s="29" t="s">
        <v>47</v>
      </c>
    </row>
    <row r="3" spans="1:8" ht="30">
      <c r="A3" t="s">
        <v>376</v>
      </c>
      <c r="B3" s="19" t="s">
        <v>332</v>
      </c>
      <c r="C3" s="20">
        <v>44966</v>
      </c>
      <c r="D3" s="28">
        <v>44985</v>
      </c>
      <c r="E3">
        <v>20</v>
      </c>
      <c r="F3">
        <v>80</v>
      </c>
      <c r="G3" s="29" t="s">
        <v>47</v>
      </c>
      <c r="H3" s="29" t="s">
        <v>47</v>
      </c>
    </row>
    <row r="4" spans="1:8" ht="60">
      <c r="A4" t="s">
        <v>376</v>
      </c>
      <c r="B4" s="19" t="s">
        <v>251</v>
      </c>
      <c r="C4" s="28">
        <v>44958</v>
      </c>
      <c r="D4" s="28">
        <v>44985</v>
      </c>
      <c r="E4">
        <v>15</v>
      </c>
      <c r="F4" s="28">
        <v>45000</v>
      </c>
      <c r="G4" s="35">
        <v>12000000</v>
      </c>
      <c r="H4" s="35">
        <v>44000000</v>
      </c>
    </row>
    <row r="5" spans="1:8" ht="30">
      <c r="A5" t="s">
        <v>376</v>
      </c>
      <c r="B5" s="19" t="s">
        <v>469</v>
      </c>
      <c r="C5" s="28">
        <v>45012</v>
      </c>
      <c r="D5" s="28">
        <v>45275</v>
      </c>
      <c r="E5">
        <v>259</v>
      </c>
      <c r="F5">
        <v>259</v>
      </c>
      <c r="G5" s="35">
        <v>3049200</v>
      </c>
      <c r="H5" s="35">
        <v>72478612</v>
      </c>
    </row>
    <row r="6" spans="1:8">
      <c r="G6" s="35"/>
      <c r="H6" s="35"/>
    </row>
    <row r="7" spans="1:8">
      <c r="G7" s="35"/>
      <c r="H7" s="35"/>
    </row>
    <row r="8" spans="1:8">
      <c r="G8" s="35"/>
      <c r="H8" s="35"/>
    </row>
    <row r="9" spans="1:8">
      <c r="G9" s="35"/>
      <c r="H9" s="35"/>
    </row>
    <row r="10" spans="1:8">
      <c r="G10" s="35"/>
      <c r="H10" s="35"/>
    </row>
    <row r="11" spans="1:8">
      <c r="G11" s="35"/>
      <c r="H11" s="35"/>
    </row>
    <row r="12" spans="1:8">
      <c r="G12" s="35"/>
      <c r="H12" s="35"/>
    </row>
    <row r="13" spans="1:8">
      <c r="G13" s="35"/>
      <c r="H13" s="35"/>
    </row>
  </sheetData>
  <phoneticPr fontId="8"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CPS</vt:lpstr>
      <vt:lpstr>OS</vt:lpstr>
      <vt:lpstr>CM</vt:lpstr>
      <vt:lpstr>CR</vt:lpstr>
      <vt:lpstr>TRANSPORTE</vt:lpstr>
      <vt:lpstr>ACUMULADO</vt:lpstr>
      <vt:lpstr>CS</vt:lpstr>
      <vt:lpstr>OTRO 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Jonathan  López</cp:lastModifiedBy>
  <dcterms:created xsi:type="dcterms:W3CDTF">2023-01-10T19:38:18Z</dcterms:created>
  <dcterms:modified xsi:type="dcterms:W3CDTF">2023-08-31T20:03:13Z</dcterms:modified>
</cp:coreProperties>
</file>